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30"/>
  <workbookPr defaultThemeVersion="166925"/>
  <xr:revisionPtr revIDLastSave="36" documentId="11_E60897F41BE170836B02CE998F75CCDC64E183C8" xr6:coauthVersionLast="47" xr6:coauthVersionMax="47" xr10:uidLastSave="{FCA4852C-42E6-4C0B-883B-CDAEBB2E31DE}"/>
  <bookViews>
    <workbookView xWindow="240" yWindow="105" windowWidth="14805" windowHeight="8010" activeTab="1" xr2:uid="{00000000-000D-0000-FFFF-FFFF00000000}"/>
  </bookViews>
  <sheets>
    <sheet name="Sheet1" sheetId="3" r:id="rId1"/>
    <sheet name="Sheet2" sheetId="2" r:id="rId2"/>
  </sheets>
  <externalReferences>
    <externalReference r:id="rId3"/>
  </externalReferences>
  <calcPr calcId="191028"/>
  <pivotCaches>
    <pivotCache cacheId="38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69" i="2" l="1"/>
  <c r="AD168" i="2"/>
  <c r="AD167" i="2"/>
  <c r="AD166" i="2"/>
  <c r="AD165" i="2"/>
  <c r="AD164" i="2"/>
  <c r="AD163" i="2"/>
  <c r="AD162" i="2"/>
  <c r="AD161" i="2"/>
  <c r="AD160" i="2"/>
  <c r="AD159" i="2"/>
  <c r="AD158" i="2"/>
  <c r="AD157" i="2"/>
  <c r="AD156" i="2"/>
  <c r="AD155" i="2"/>
  <c r="AD154" i="2"/>
  <c r="AD153" i="2"/>
  <c r="AD152" i="2"/>
  <c r="AD151" i="2"/>
  <c r="AD150" i="2"/>
  <c r="AD149" i="2"/>
  <c r="AD148" i="2"/>
  <c r="AD147" i="2"/>
  <c r="AD146" i="2"/>
  <c r="AD145" i="2"/>
  <c r="AD144" i="2"/>
  <c r="AD143" i="2"/>
  <c r="AD142" i="2"/>
  <c r="AD141" i="2"/>
  <c r="AD140" i="2"/>
  <c r="AD139" i="2"/>
  <c r="AD138" i="2"/>
  <c r="AD137" i="2"/>
  <c r="AD136" i="2"/>
  <c r="AD135" i="2"/>
  <c r="AD134" i="2"/>
  <c r="AD133" i="2"/>
  <c r="AD132" i="2"/>
  <c r="AD131" i="2"/>
  <c r="AD130" i="2"/>
  <c r="AD129" i="2"/>
  <c r="AD128" i="2"/>
  <c r="AD127" i="2"/>
  <c r="AD126" i="2"/>
  <c r="AD125" i="2"/>
  <c r="AD124" i="2"/>
  <c r="AD123" i="2"/>
  <c r="AD122" i="2"/>
  <c r="AD121" i="2"/>
  <c r="AD120" i="2"/>
  <c r="AD119" i="2"/>
  <c r="AD118" i="2"/>
  <c r="AD117" i="2"/>
  <c r="AD116" i="2"/>
  <c r="AD115" i="2"/>
  <c r="AD114" i="2"/>
  <c r="AD113" i="2"/>
  <c r="AD112" i="2"/>
  <c r="AD111" i="2"/>
  <c r="AD110" i="2"/>
  <c r="AD109" i="2"/>
  <c r="AD108" i="2"/>
  <c r="AD107" i="2"/>
  <c r="AD106" i="2"/>
  <c r="AD105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D3" i="2"/>
  <c r="AD2" i="2"/>
  <c r="M169" i="2"/>
  <c r="I169" i="2"/>
  <c r="H169" i="2"/>
  <c r="G169" i="2"/>
  <c r="M168" i="2"/>
  <c r="I168" i="2"/>
  <c r="H168" i="2"/>
  <c r="G168" i="2"/>
  <c r="M167" i="2"/>
  <c r="I167" i="2"/>
  <c r="H167" i="2"/>
  <c r="G167" i="2"/>
  <c r="M166" i="2"/>
  <c r="I166" i="2"/>
  <c r="H166" i="2"/>
  <c r="G166" i="2"/>
  <c r="M165" i="2"/>
  <c r="I165" i="2"/>
  <c r="H165" i="2"/>
  <c r="G165" i="2"/>
  <c r="M164" i="2"/>
  <c r="I164" i="2"/>
  <c r="H164" i="2"/>
  <c r="G164" i="2"/>
  <c r="M163" i="2"/>
  <c r="I163" i="2"/>
  <c r="H163" i="2"/>
  <c r="G163" i="2"/>
  <c r="M162" i="2"/>
  <c r="I162" i="2"/>
  <c r="H162" i="2"/>
  <c r="G162" i="2"/>
  <c r="M161" i="2"/>
  <c r="I161" i="2"/>
  <c r="H161" i="2"/>
  <c r="G161" i="2"/>
  <c r="M160" i="2"/>
  <c r="I160" i="2"/>
  <c r="H160" i="2"/>
  <c r="G160" i="2"/>
  <c r="M159" i="2"/>
  <c r="I159" i="2"/>
  <c r="H159" i="2"/>
  <c r="G159" i="2"/>
  <c r="M158" i="2"/>
  <c r="I158" i="2"/>
  <c r="H158" i="2"/>
  <c r="G158" i="2"/>
  <c r="M157" i="2"/>
  <c r="I157" i="2"/>
  <c r="H157" i="2"/>
  <c r="G157" i="2"/>
  <c r="M156" i="2"/>
  <c r="I156" i="2"/>
  <c r="H156" i="2"/>
  <c r="G156" i="2"/>
  <c r="M155" i="2"/>
  <c r="I155" i="2"/>
  <c r="H155" i="2"/>
  <c r="G155" i="2"/>
  <c r="M154" i="2"/>
  <c r="I154" i="2"/>
  <c r="H154" i="2"/>
  <c r="G154" i="2"/>
  <c r="M153" i="2"/>
  <c r="I153" i="2"/>
  <c r="H153" i="2"/>
  <c r="G153" i="2"/>
  <c r="M152" i="2"/>
  <c r="I152" i="2"/>
  <c r="H152" i="2"/>
  <c r="G152" i="2"/>
  <c r="M151" i="2"/>
  <c r="I151" i="2"/>
  <c r="H151" i="2"/>
  <c r="G151" i="2"/>
  <c r="M150" i="2"/>
  <c r="I150" i="2"/>
  <c r="H150" i="2"/>
  <c r="G150" i="2"/>
  <c r="M149" i="2"/>
  <c r="I149" i="2"/>
  <c r="H149" i="2"/>
  <c r="G149" i="2"/>
  <c r="M148" i="2"/>
  <c r="I148" i="2"/>
  <c r="H148" i="2"/>
  <c r="G148" i="2"/>
  <c r="M147" i="2"/>
  <c r="I147" i="2"/>
  <c r="H147" i="2"/>
  <c r="G147" i="2"/>
  <c r="M146" i="2"/>
  <c r="I146" i="2"/>
  <c r="H146" i="2"/>
  <c r="G146" i="2"/>
  <c r="M145" i="2"/>
  <c r="I145" i="2"/>
  <c r="H145" i="2"/>
  <c r="G145" i="2"/>
  <c r="M144" i="2"/>
  <c r="I144" i="2"/>
  <c r="H144" i="2"/>
  <c r="G144" i="2"/>
  <c r="M143" i="2"/>
  <c r="I143" i="2"/>
  <c r="H143" i="2"/>
  <c r="G143" i="2"/>
  <c r="M142" i="2"/>
  <c r="I142" i="2"/>
  <c r="H142" i="2"/>
  <c r="G142" i="2"/>
  <c r="M141" i="2"/>
  <c r="I141" i="2"/>
  <c r="H141" i="2"/>
  <c r="G141" i="2"/>
  <c r="M140" i="2"/>
  <c r="I140" i="2"/>
  <c r="H140" i="2"/>
  <c r="G140" i="2"/>
  <c r="M139" i="2"/>
  <c r="I139" i="2"/>
  <c r="H139" i="2"/>
  <c r="G139" i="2"/>
  <c r="M138" i="2"/>
  <c r="I138" i="2"/>
  <c r="H138" i="2"/>
  <c r="G138" i="2"/>
  <c r="M137" i="2"/>
  <c r="I137" i="2"/>
  <c r="H137" i="2"/>
  <c r="G137" i="2"/>
  <c r="M136" i="2"/>
  <c r="I136" i="2"/>
  <c r="H136" i="2"/>
  <c r="G136" i="2"/>
  <c r="M135" i="2"/>
  <c r="I135" i="2"/>
  <c r="H135" i="2"/>
  <c r="G135" i="2"/>
  <c r="M134" i="2"/>
  <c r="I134" i="2"/>
  <c r="H134" i="2"/>
  <c r="G134" i="2"/>
  <c r="M133" i="2"/>
  <c r="I133" i="2"/>
  <c r="H133" i="2"/>
  <c r="G133" i="2"/>
  <c r="M132" i="2"/>
  <c r="I132" i="2"/>
  <c r="H132" i="2"/>
  <c r="G132" i="2"/>
  <c r="M131" i="2"/>
  <c r="I131" i="2"/>
  <c r="H131" i="2"/>
  <c r="G131" i="2"/>
  <c r="M130" i="2"/>
  <c r="I130" i="2"/>
  <c r="H130" i="2"/>
  <c r="G130" i="2"/>
  <c r="M129" i="2"/>
  <c r="I129" i="2"/>
  <c r="H129" i="2"/>
  <c r="G129" i="2"/>
  <c r="M128" i="2"/>
  <c r="I128" i="2"/>
  <c r="H128" i="2"/>
  <c r="G128" i="2"/>
  <c r="M127" i="2"/>
  <c r="I127" i="2"/>
  <c r="H127" i="2"/>
  <c r="G127" i="2"/>
  <c r="M126" i="2"/>
  <c r="I126" i="2"/>
  <c r="H126" i="2"/>
  <c r="G126" i="2"/>
  <c r="M125" i="2"/>
  <c r="I125" i="2"/>
  <c r="H125" i="2"/>
  <c r="G125" i="2"/>
  <c r="M124" i="2"/>
  <c r="I124" i="2"/>
  <c r="H124" i="2"/>
  <c r="G124" i="2"/>
  <c r="M123" i="2"/>
  <c r="I123" i="2"/>
  <c r="H123" i="2"/>
  <c r="G123" i="2"/>
  <c r="M122" i="2"/>
  <c r="I122" i="2"/>
  <c r="H122" i="2"/>
  <c r="G122" i="2"/>
  <c r="M121" i="2"/>
  <c r="I121" i="2"/>
  <c r="H121" i="2"/>
  <c r="G121" i="2"/>
  <c r="M120" i="2"/>
  <c r="I120" i="2"/>
  <c r="H120" i="2"/>
  <c r="G120" i="2"/>
  <c r="M119" i="2"/>
  <c r="I119" i="2"/>
  <c r="H119" i="2"/>
  <c r="G119" i="2"/>
  <c r="M118" i="2"/>
  <c r="I118" i="2"/>
  <c r="H118" i="2"/>
  <c r="G118" i="2"/>
  <c r="M117" i="2"/>
  <c r="I117" i="2"/>
  <c r="H117" i="2"/>
  <c r="G117" i="2"/>
  <c r="M116" i="2"/>
  <c r="I116" i="2"/>
  <c r="H116" i="2"/>
  <c r="G116" i="2"/>
  <c r="M115" i="2"/>
  <c r="I115" i="2"/>
  <c r="H115" i="2"/>
  <c r="G115" i="2"/>
  <c r="M114" i="2"/>
  <c r="I114" i="2"/>
  <c r="H114" i="2"/>
  <c r="G114" i="2"/>
  <c r="M113" i="2"/>
  <c r="I113" i="2"/>
  <c r="H113" i="2"/>
  <c r="G113" i="2"/>
  <c r="M112" i="2"/>
  <c r="I112" i="2"/>
  <c r="H112" i="2"/>
  <c r="G112" i="2"/>
  <c r="M111" i="2"/>
  <c r="I111" i="2"/>
  <c r="H111" i="2"/>
  <c r="G111" i="2"/>
  <c r="M110" i="2"/>
  <c r="I110" i="2"/>
  <c r="H110" i="2"/>
  <c r="G110" i="2"/>
  <c r="M109" i="2"/>
  <c r="I109" i="2"/>
  <c r="H109" i="2"/>
  <c r="G109" i="2"/>
  <c r="M108" i="2"/>
  <c r="I108" i="2"/>
  <c r="H108" i="2"/>
  <c r="G108" i="2"/>
  <c r="M107" i="2"/>
  <c r="I107" i="2"/>
  <c r="H107" i="2"/>
  <c r="G107" i="2"/>
  <c r="M106" i="2"/>
  <c r="I106" i="2"/>
  <c r="H106" i="2"/>
  <c r="G106" i="2"/>
  <c r="M105" i="2"/>
  <c r="I105" i="2"/>
  <c r="H105" i="2"/>
  <c r="G105" i="2"/>
  <c r="M104" i="2"/>
  <c r="I104" i="2"/>
  <c r="H104" i="2"/>
  <c r="G104" i="2"/>
  <c r="M103" i="2"/>
  <c r="I103" i="2"/>
  <c r="H103" i="2"/>
  <c r="G103" i="2"/>
  <c r="M102" i="2"/>
  <c r="I102" i="2"/>
  <c r="H102" i="2"/>
  <c r="G102" i="2"/>
  <c r="M101" i="2"/>
  <c r="I101" i="2"/>
  <c r="H101" i="2"/>
  <c r="G101" i="2"/>
  <c r="M100" i="2"/>
  <c r="I100" i="2"/>
  <c r="H100" i="2"/>
  <c r="G100" i="2"/>
  <c r="M99" i="2"/>
  <c r="I99" i="2"/>
  <c r="H99" i="2"/>
  <c r="G99" i="2"/>
  <c r="M98" i="2"/>
  <c r="I98" i="2"/>
  <c r="H98" i="2"/>
  <c r="G98" i="2"/>
  <c r="M97" i="2"/>
  <c r="I97" i="2"/>
  <c r="H97" i="2"/>
  <c r="G97" i="2"/>
  <c r="M96" i="2"/>
  <c r="I96" i="2"/>
  <c r="H96" i="2"/>
  <c r="G96" i="2"/>
  <c r="M95" i="2"/>
  <c r="I95" i="2"/>
  <c r="H95" i="2"/>
  <c r="G95" i="2"/>
  <c r="M94" i="2"/>
  <c r="I94" i="2"/>
  <c r="H94" i="2"/>
  <c r="G94" i="2"/>
  <c r="M93" i="2"/>
  <c r="I93" i="2"/>
  <c r="H93" i="2"/>
  <c r="G93" i="2"/>
  <c r="M92" i="2"/>
  <c r="I92" i="2"/>
  <c r="H92" i="2"/>
  <c r="G92" i="2"/>
  <c r="M91" i="2"/>
  <c r="I91" i="2"/>
  <c r="H91" i="2"/>
  <c r="G91" i="2"/>
  <c r="M90" i="2"/>
  <c r="I90" i="2"/>
  <c r="H90" i="2"/>
  <c r="G90" i="2"/>
  <c r="M89" i="2"/>
  <c r="I89" i="2"/>
  <c r="H89" i="2"/>
  <c r="G89" i="2"/>
  <c r="M88" i="2"/>
  <c r="I88" i="2"/>
  <c r="H88" i="2"/>
  <c r="G88" i="2"/>
  <c r="M87" i="2"/>
  <c r="I87" i="2"/>
  <c r="H87" i="2"/>
  <c r="G87" i="2"/>
  <c r="M86" i="2"/>
  <c r="I86" i="2"/>
  <c r="H86" i="2"/>
  <c r="G86" i="2"/>
  <c r="M85" i="2"/>
  <c r="I85" i="2"/>
  <c r="H85" i="2"/>
  <c r="G85" i="2"/>
  <c r="M84" i="2"/>
  <c r="I84" i="2"/>
  <c r="H84" i="2"/>
  <c r="G84" i="2"/>
  <c r="M83" i="2"/>
  <c r="I83" i="2"/>
  <c r="H83" i="2"/>
  <c r="G83" i="2"/>
  <c r="M82" i="2"/>
  <c r="I82" i="2"/>
  <c r="H82" i="2"/>
  <c r="G82" i="2"/>
  <c r="M81" i="2"/>
  <c r="I81" i="2"/>
  <c r="H81" i="2"/>
  <c r="G81" i="2"/>
  <c r="M80" i="2"/>
  <c r="I80" i="2"/>
  <c r="H80" i="2"/>
  <c r="G80" i="2"/>
  <c r="M79" i="2"/>
  <c r="I79" i="2"/>
  <c r="H79" i="2"/>
  <c r="G79" i="2"/>
  <c r="M78" i="2"/>
  <c r="I78" i="2"/>
  <c r="H78" i="2"/>
  <c r="G78" i="2"/>
  <c r="M77" i="2"/>
  <c r="I77" i="2"/>
  <c r="H77" i="2"/>
  <c r="G77" i="2"/>
  <c r="M76" i="2"/>
  <c r="I76" i="2"/>
  <c r="H76" i="2"/>
  <c r="G76" i="2"/>
  <c r="M75" i="2"/>
  <c r="I75" i="2"/>
  <c r="H75" i="2"/>
  <c r="G75" i="2"/>
  <c r="M74" i="2"/>
  <c r="I74" i="2"/>
  <c r="H74" i="2"/>
  <c r="G74" i="2"/>
  <c r="M73" i="2"/>
  <c r="I73" i="2"/>
  <c r="H73" i="2"/>
  <c r="G73" i="2"/>
  <c r="M72" i="2"/>
  <c r="I72" i="2"/>
  <c r="H72" i="2"/>
  <c r="G72" i="2"/>
  <c r="M71" i="2"/>
  <c r="I71" i="2"/>
  <c r="H71" i="2"/>
  <c r="G71" i="2"/>
  <c r="M70" i="2"/>
  <c r="I70" i="2"/>
  <c r="H70" i="2"/>
  <c r="G70" i="2"/>
  <c r="M69" i="2"/>
  <c r="I69" i="2"/>
  <c r="H69" i="2"/>
  <c r="G69" i="2"/>
  <c r="M68" i="2"/>
  <c r="I68" i="2"/>
  <c r="H68" i="2"/>
  <c r="G68" i="2"/>
  <c r="M67" i="2"/>
  <c r="I67" i="2"/>
  <c r="H67" i="2"/>
  <c r="G67" i="2"/>
  <c r="M66" i="2"/>
  <c r="I66" i="2"/>
  <c r="H66" i="2"/>
  <c r="G66" i="2"/>
  <c r="M65" i="2"/>
  <c r="I65" i="2"/>
  <c r="H65" i="2"/>
  <c r="G65" i="2"/>
  <c r="M64" i="2"/>
  <c r="I64" i="2"/>
  <c r="H64" i="2"/>
  <c r="G64" i="2"/>
  <c r="M63" i="2"/>
  <c r="I63" i="2"/>
  <c r="H63" i="2"/>
  <c r="G63" i="2"/>
  <c r="M62" i="2"/>
  <c r="I62" i="2"/>
  <c r="H62" i="2"/>
  <c r="G62" i="2"/>
  <c r="M61" i="2"/>
  <c r="I61" i="2"/>
  <c r="H61" i="2"/>
  <c r="G61" i="2"/>
  <c r="M60" i="2"/>
  <c r="I60" i="2"/>
  <c r="H60" i="2"/>
  <c r="G60" i="2"/>
  <c r="M59" i="2"/>
  <c r="I59" i="2"/>
  <c r="H59" i="2"/>
  <c r="G59" i="2"/>
  <c r="M58" i="2"/>
  <c r="I58" i="2"/>
  <c r="H58" i="2"/>
  <c r="G58" i="2"/>
  <c r="M57" i="2"/>
  <c r="I57" i="2"/>
  <c r="H57" i="2"/>
  <c r="G57" i="2"/>
  <c r="M56" i="2"/>
  <c r="I56" i="2"/>
  <c r="H56" i="2"/>
  <c r="G56" i="2"/>
  <c r="M55" i="2"/>
  <c r="I55" i="2"/>
  <c r="H55" i="2"/>
  <c r="G55" i="2"/>
  <c r="M54" i="2"/>
  <c r="I54" i="2"/>
  <c r="H54" i="2"/>
  <c r="G54" i="2"/>
  <c r="M53" i="2"/>
  <c r="I53" i="2"/>
  <c r="H53" i="2"/>
  <c r="G53" i="2"/>
  <c r="M52" i="2"/>
  <c r="I52" i="2"/>
  <c r="H52" i="2"/>
  <c r="G52" i="2"/>
  <c r="M51" i="2"/>
  <c r="I51" i="2"/>
  <c r="H51" i="2"/>
  <c r="G51" i="2"/>
  <c r="M50" i="2"/>
  <c r="I50" i="2"/>
  <c r="H50" i="2"/>
  <c r="G50" i="2"/>
  <c r="M49" i="2"/>
  <c r="I49" i="2"/>
  <c r="H49" i="2"/>
  <c r="G49" i="2"/>
  <c r="M48" i="2"/>
  <c r="I48" i="2"/>
  <c r="H48" i="2"/>
  <c r="G48" i="2"/>
  <c r="M47" i="2"/>
  <c r="I47" i="2"/>
  <c r="H47" i="2"/>
  <c r="G47" i="2"/>
  <c r="M46" i="2"/>
  <c r="I46" i="2"/>
  <c r="H46" i="2"/>
  <c r="G46" i="2"/>
  <c r="M45" i="2"/>
  <c r="I45" i="2"/>
  <c r="H45" i="2"/>
  <c r="G45" i="2"/>
  <c r="M44" i="2"/>
  <c r="I44" i="2"/>
  <c r="H44" i="2"/>
  <c r="G44" i="2"/>
  <c r="M43" i="2"/>
  <c r="I43" i="2"/>
  <c r="H43" i="2"/>
  <c r="G43" i="2"/>
  <c r="M42" i="2"/>
  <c r="I42" i="2"/>
  <c r="H42" i="2"/>
  <c r="G42" i="2"/>
  <c r="M41" i="2"/>
  <c r="I41" i="2"/>
  <c r="H41" i="2"/>
  <c r="G41" i="2"/>
  <c r="M40" i="2"/>
  <c r="I40" i="2"/>
  <c r="H40" i="2"/>
  <c r="G40" i="2"/>
  <c r="M39" i="2"/>
  <c r="I39" i="2"/>
  <c r="H39" i="2"/>
  <c r="G39" i="2"/>
  <c r="M38" i="2"/>
  <c r="I38" i="2"/>
  <c r="H38" i="2"/>
  <c r="G38" i="2"/>
  <c r="M37" i="2"/>
  <c r="I37" i="2"/>
  <c r="H37" i="2"/>
  <c r="G37" i="2"/>
  <c r="M36" i="2"/>
  <c r="I36" i="2"/>
  <c r="H36" i="2"/>
  <c r="G36" i="2"/>
  <c r="M35" i="2"/>
  <c r="I35" i="2"/>
  <c r="H35" i="2"/>
  <c r="G35" i="2"/>
  <c r="M34" i="2"/>
  <c r="I34" i="2"/>
  <c r="H34" i="2"/>
  <c r="G34" i="2"/>
  <c r="M33" i="2"/>
  <c r="I33" i="2"/>
  <c r="H33" i="2"/>
  <c r="G33" i="2"/>
  <c r="M32" i="2"/>
  <c r="I32" i="2"/>
  <c r="H32" i="2"/>
  <c r="G32" i="2"/>
  <c r="M31" i="2"/>
  <c r="I31" i="2"/>
  <c r="H31" i="2"/>
  <c r="G31" i="2"/>
  <c r="M30" i="2"/>
  <c r="I30" i="2"/>
  <c r="H30" i="2"/>
  <c r="G30" i="2"/>
  <c r="M29" i="2"/>
  <c r="I29" i="2"/>
  <c r="H29" i="2"/>
  <c r="G29" i="2"/>
  <c r="M28" i="2"/>
  <c r="I28" i="2"/>
  <c r="H28" i="2"/>
  <c r="G28" i="2"/>
  <c r="M27" i="2"/>
  <c r="I27" i="2"/>
  <c r="H27" i="2"/>
  <c r="G27" i="2"/>
  <c r="M26" i="2"/>
  <c r="I26" i="2"/>
  <c r="H26" i="2"/>
  <c r="G26" i="2"/>
  <c r="M25" i="2"/>
  <c r="I25" i="2"/>
  <c r="H25" i="2"/>
  <c r="G25" i="2"/>
  <c r="M24" i="2"/>
  <c r="I24" i="2"/>
  <c r="H24" i="2"/>
  <c r="G24" i="2"/>
  <c r="M23" i="2"/>
  <c r="I23" i="2"/>
  <c r="H23" i="2"/>
  <c r="G23" i="2"/>
  <c r="M22" i="2"/>
  <c r="I22" i="2"/>
  <c r="H22" i="2"/>
  <c r="G22" i="2"/>
  <c r="M21" i="2"/>
  <c r="I21" i="2"/>
  <c r="H21" i="2"/>
  <c r="G21" i="2"/>
  <c r="M20" i="2"/>
  <c r="I20" i="2"/>
  <c r="H20" i="2"/>
  <c r="G20" i="2"/>
  <c r="M19" i="2"/>
  <c r="I19" i="2"/>
  <c r="H19" i="2"/>
  <c r="G19" i="2"/>
  <c r="M18" i="2"/>
  <c r="I18" i="2"/>
  <c r="H18" i="2"/>
  <c r="G18" i="2"/>
  <c r="M17" i="2"/>
  <c r="I17" i="2"/>
  <c r="H17" i="2"/>
  <c r="G17" i="2"/>
  <c r="M16" i="2"/>
  <c r="I16" i="2"/>
  <c r="H16" i="2"/>
  <c r="G16" i="2"/>
  <c r="M15" i="2"/>
  <c r="I15" i="2"/>
  <c r="H15" i="2"/>
  <c r="G15" i="2"/>
  <c r="M14" i="2"/>
  <c r="I14" i="2"/>
  <c r="H14" i="2"/>
  <c r="G14" i="2"/>
  <c r="M13" i="2"/>
  <c r="I13" i="2"/>
  <c r="H13" i="2"/>
  <c r="G13" i="2"/>
  <c r="M12" i="2"/>
  <c r="I12" i="2"/>
  <c r="H12" i="2"/>
  <c r="G12" i="2"/>
  <c r="M11" i="2"/>
  <c r="I11" i="2"/>
  <c r="H11" i="2"/>
  <c r="G11" i="2"/>
  <c r="M10" i="2"/>
  <c r="I10" i="2"/>
  <c r="H10" i="2"/>
  <c r="G10" i="2"/>
  <c r="M9" i="2"/>
  <c r="I9" i="2"/>
  <c r="H9" i="2"/>
  <c r="G9" i="2"/>
  <c r="M8" i="2"/>
  <c r="I8" i="2"/>
  <c r="H8" i="2"/>
  <c r="G8" i="2"/>
  <c r="M7" i="2"/>
  <c r="I7" i="2"/>
  <c r="H7" i="2"/>
  <c r="G7" i="2"/>
  <c r="M6" i="2"/>
  <c r="I6" i="2"/>
  <c r="H6" i="2"/>
  <c r="G6" i="2"/>
  <c r="M5" i="2"/>
  <c r="I5" i="2"/>
  <c r="H5" i="2"/>
  <c r="G5" i="2"/>
  <c r="M4" i="2"/>
  <c r="I4" i="2"/>
  <c r="H4" i="2"/>
  <c r="G4" i="2"/>
  <c r="M3" i="2"/>
  <c r="I3" i="2"/>
  <c r="H3" i="2"/>
  <c r="G3" i="2"/>
  <c r="M2" i="2"/>
  <c r="I2" i="2"/>
  <c r="H2" i="2"/>
  <c r="G2" i="2"/>
</calcChain>
</file>

<file path=xl/sharedStrings.xml><?xml version="1.0" encoding="utf-8"?>
<sst xmlns="http://schemas.openxmlformats.org/spreadsheetml/2006/main" count="1932" uniqueCount="501">
  <si>
    <t>TM Name</t>
  </si>
  <si>
    <t>BM Name</t>
  </si>
  <si>
    <t>Count of LOAN ID</t>
  </si>
  <si>
    <t>Sum of Balance</t>
  </si>
  <si>
    <t>Arava Apparao</t>
  </si>
  <si>
    <t>Nagulmeera Bude Kaparthi</t>
  </si>
  <si>
    <t>Sagar Babu Mattapalli</t>
  </si>
  <si>
    <t>Shaik Nagurbabu</t>
  </si>
  <si>
    <t>Venkatesh  Koneti</t>
  </si>
  <si>
    <t>Arava Apparao Total</t>
  </si>
  <si>
    <t>Guravaiah Rai</t>
  </si>
  <si>
    <t>R Nagaraju</t>
  </si>
  <si>
    <t>Vasu Kumar Muppirisetti</t>
  </si>
  <si>
    <t>Vijaya Kumar Chatla</t>
  </si>
  <si>
    <t>Guravaiah Rai Total</t>
  </si>
  <si>
    <t>Rajasekhar Kandelli</t>
  </si>
  <si>
    <t>G Mohankumar</t>
  </si>
  <si>
    <t>J Nagarjuna</t>
  </si>
  <si>
    <t>S Ravi Varma</t>
  </si>
  <si>
    <t>Rajasekhar Kandelli Total</t>
  </si>
  <si>
    <t>Swami Nadham Ganta</t>
  </si>
  <si>
    <t>Kiran Bangaru</t>
  </si>
  <si>
    <t>Kolusu Kalyan Kumar</t>
  </si>
  <si>
    <t>Kondakanchi Satya Rajesh</t>
  </si>
  <si>
    <t>Swami Nadham Ganta Total</t>
  </si>
  <si>
    <t>Grand Total</t>
  </si>
  <si>
    <t>LOAN ID</t>
  </si>
  <si>
    <t>CUSTOMER NAME</t>
  </si>
  <si>
    <t>TB SERVICE BRANCH</t>
  </si>
  <si>
    <t>Village</t>
  </si>
  <si>
    <t>Mobile no</t>
  </si>
  <si>
    <t>OUTSTANDING</t>
  </si>
  <si>
    <t>90 out</t>
  </si>
  <si>
    <t>60 out</t>
  </si>
  <si>
    <t>30 out</t>
  </si>
  <si>
    <t>CD</t>
  </si>
  <si>
    <t>AGEING</t>
  </si>
  <si>
    <t>OPE Age</t>
  </si>
  <si>
    <t>Status</t>
  </si>
  <si>
    <t>Verticle</t>
  </si>
  <si>
    <t>PRDCTY</t>
  </si>
  <si>
    <t>INDUS</t>
  </si>
  <si>
    <t>ACH</t>
  </si>
  <si>
    <t>LRD</t>
  </si>
  <si>
    <t>LRA</t>
  </si>
  <si>
    <t>LRT</t>
  </si>
  <si>
    <t>CM ID</t>
  </si>
  <si>
    <t>CM Name</t>
  </si>
  <si>
    <t>BM ID</t>
  </si>
  <si>
    <t>FMA</t>
  </si>
  <si>
    <t>MA</t>
  </si>
  <si>
    <t>ARC Approved amount</t>
  </si>
  <si>
    <t>Total Colecting</t>
  </si>
  <si>
    <t>Balance</t>
  </si>
  <si>
    <t>CHATRAGADDA SIVANAGA VAMSI</t>
  </si>
  <si>
    <t>MACHILIPATNAM</t>
  </si>
  <si>
    <t>CHITTURPU</t>
  </si>
  <si>
    <t>S3</t>
  </si>
  <si>
    <t>M</t>
  </si>
  <si>
    <t>NO</t>
  </si>
  <si>
    <t>21/08/2023</t>
  </si>
  <si>
    <t>C</t>
  </si>
  <si>
    <t> Shaik Sunil Basha</t>
  </si>
  <si>
    <t>KANAGALA VINOD S/OSURIBABU</t>
  </si>
  <si>
    <t>GUNTUR</t>
  </si>
  <si>
    <t>SEKURU</t>
  </si>
  <si>
    <t>22/11/2025</t>
  </si>
  <si>
    <t>Prudhvi Raju Gollapudi</t>
  </si>
  <si>
    <t>DEVARAKONDA RAMBABU</t>
  </si>
  <si>
    <t>ELURU</t>
  </si>
  <si>
    <t>VENKATAPURAM</t>
  </si>
  <si>
    <t>26/09/2023</t>
  </si>
  <si>
    <t>Gopi Janaki Saikumar</t>
  </si>
  <si>
    <t>GUNDRA SHEKAR BABU S/ORAJARAO</t>
  </si>
  <si>
    <t>NANDIGAMA</t>
  </si>
  <si>
    <t>JAMMAVARAM</t>
  </si>
  <si>
    <t>17/01/2026</t>
  </si>
  <si>
    <t>EFT</t>
  </si>
  <si>
    <t>MANDA BABU RAO</t>
  </si>
  <si>
    <t>MARSAKATLA VENKATADASU S/OMALLAIAH</t>
  </si>
  <si>
    <t>TIRUVURU</t>
  </si>
  <si>
    <t>A.KONDURU</t>
  </si>
  <si>
    <t>Azmeera Nagaraju</t>
  </si>
  <si>
    <t>VARIKUTI SRINU S/OVENKATESWARA</t>
  </si>
  <si>
    <t>MALLELA</t>
  </si>
  <si>
    <t>16/09/2023</t>
  </si>
  <si>
    <t>Kesaram Naveen Kumar</t>
  </si>
  <si>
    <t>VALLAVARAPU LOKESH S/OSURAIAH</t>
  </si>
  <si>
    <t>NUZVIDU</t>
  </si>
  <si>
    <t>GOPAVARAPUGUDEM</t>
  </si>
  <si>
    <t>Ega Satish Kumar</t>
  </si>
  <si>
    <t>BODE SURESH S/OBABU</t>
  </si>
  <si>
    <t>CHANDRAGUDEM</t>
  </si>
  <si>
    <t>BD</t>
  </si>
  <si>
    <t>EEDA VENKATESWARARAO</t>
  </si>
  <si>
    <t>CHILAKANTI SATYANARAYANA SO.SURIBABU</t>
  </si>
  <si>
    <t>CHINTALAPUDI</t>
  </si>
  <si>
    <t>VIJAYARAI</t>
  </si>
  <si>
    <t>Katta Balakrishna</t>
  </si>
  <si>
    <t>ADHURI NAGAMALLESWARAR S/ONAGULU</t>
  </si>
  <si>
    <t>PENUGOLANU</t>
  </si>
  <si>
    <t>31/03/2026</t>
  </si>
  <si>
    <t>Nallagatla Vamsi</t>
  </si>
  <si>
    <t>GUNDLA RAJKUMAR S/OVENKATESH</t>
  </si>
  <si>
    <t>MEDURU</t>
  </si>
  <si>
    <t>14/02/2026</t>
  </si>
  <si>
    <t>GOWRAVARAPU PRADEEPKUMAR S/OGANAPATHI</t>
  </si>
  <si>
    <t>YEGGINA HEMA VIJAYKUMAR SO.SITARAMARAO</t>
  </si>
  <si>
    <t>KAIKARAM</t>
  </si>
  <si>
    <t>Mandru Johnraju</t>
  </si>
  <si>
    <t>CHINTHAGUNTLA LAZARU S/OYOKOBU</t>
  </si>
  <si>
    <t>SATTENAPALLE</t>
  </si>
  <si>
    <t>GOTTIPADU</t>
  </si>
  <si>
    <t>13/05/2023</t>
  </si>
  <si>
    <t>Dharmavarapu  Jani Basha</t>
  </si>
  <si>
    <t>VELPULA SANJEEVARAO SOSUNDARARATNAM</t>
  </si>
  <si>
    <t>PIDIMARTHI GOPICHAND S/OVEERABABU</t>
  </si>
  <si>
    <t>PENUGANCHIPROLU</t>
  </si>
  <si>
    <t>28/08/2023</t>
  </si>
  <si>
    <t>Ekkirala Suloman Rao</t>
  </si>
  <si>
    <t>TANDU.RAMBABU S.O.NARASIMHA RAO</t>
  </si>
  <si>
    <t>KALDINDI</t>
  </si>
  <si>
    <t>MANIMESWARAM</t>
  </si>
  <si>
    <t> Vusala Pavan Kumar</t>
  </si>
  <si>
    <t>BANDI RAJ KUMAR</t>
  </si>
  <si>
    <t>GUDIWADA</t>
  </si>
  <si>
    <t>PEDAPARUPUDI</t>
  </si>
  <si>
    <t>19/03/2025</t>
  </si>
  <si>
    <t>Q</t>
  </si>
  <si>
    <t>Bokinala Varun Chand</t>
  </si>
  <si>
    <t>MAHAMMAD JAHINGEER SO.HAJARATH</t>
  </si>
  <si>
    <t>FATHIMAPURAM</t>
  </si>
  <si>
    <t>BALINA PAVAN KUMAR</t>
  </si>
  <si>
    <t>PRATHIPATI RAMARAO S/OYAKOBU</t>
  </si>
  <si>
    <t>VISSANNAPET</t>
  </si>
  <si>
    <t>20/02/2026</t>
  </si>
  <si>
    <t>Morla Srinivasarao</t>
  </si>
  <si>
    <t>KATTURI MOHANRAO SO.NARASAYYA</t>
  </si>
  <si>
    <t>JANGAREDDYGUDEM</t>
  </si>
  <si>
    <t>VADLAPATLANUTHANAM</t>
  </si>
  <si>
    <t>30/03/2023</t>
  </si>
  <si>
    <t>Chavatapalli Kumar Raj</t>
  </si>
  <si>
    <t>DOLA RAVIKUMAR SO.AADHAM</t>
  </si>
  <si>
    <t>PRAGADAVARAM</t>
  </si>
  <si>
    <t>18/08/2023</t>
  </si>
  <si>
    <t>CHIRALA PRASAD S/OSALMAN</t>
  </si>
  <si>
    <t>VINUKONDA</t>
  </si>
  <si>
    <t>TRIPURANTHAKAM</t>
  </si>
  <si>
    <t>19/11/2025</t>
  </si>
  <si>
    <t>Madanapalli  Naveen Kumar</t>
  </si>
  <si>
    <t>KAKUMANU SUBBARAO S/OSUJANARAO</t>
  </si>
  <si>
    <t>CHEBROLU</t>
  </si>
  <si>
    <t>SAREKUKKA NAGARJUNA S/O VEERASWAMY</t>
  </si>
  <si>
    <t>LINGAMGUNTLA</t>
  </si>
  <si>
    <t>31/08/2023</t>
  </si>
  <si>
    <t>MOTHUKURU HANUMANTHURAO S/ONAGESWARARAO</t>
  </si>
  <si>
    <t>GAMPALAGUDEM</t>
  </si>
  <si>
    <t>KATURI BABU RAO S/OPRAKASAM</t>
  </si>
  <si>
    <t>AGNIPARTHI RAJARAO S/OIMMANIYELU</t>
  </si>
  <si>
    <t>KODURUPADU</t>
  </si>
  <si>
    <t>14/03/2026</t>
  </si>
  <si>
    <t>Kola Hemanth</t>
  </si>
  <si>
    <t>KOTHAPALLI SURESH S/ONATANEYULU</t>
  </si>
  <si>
    <t>GOSAVEEDU</t>
  </si>
  <si>
    <t>CHITTURI AMBEDKAR S/ORAMULU</t>
  </si>
  <si>
    <t>CHINNAMPET</t>
  </si>
  <si>
    <t>27/09/2022</t>
  </si>
  <si>
    <t>KOTE MRUTYUMJAYA SO.NAGABHUSHANA</t>
  </si>
  <si>
    <t>SERI VELPUR</t>
  </si>
  <si>
    <t>20/09/2025</t>
  </si>
  <si>
    <t>Kommukuri Harish Babu</t>
  </si>
  <si>
    <t>PINGULA SUBBARAO</t>
  </si>
  <si>
    <t>NADUPALLE</t>
  </si>
  <si>
    <t>16/02/2026</t>
  </si>
  <si>
    <t>ADURI ANJANEYULU S/ONAGULU</t>
  </si>
  <si>
    <t>18/07/2023</t>
  </si>
  <si>
    <t>KALAPALA  SUDHAKAR</t>
  </si>
  <si>
    <t>YARAMALA SUMAN S/O.SUBBARAO</t>
  </si>
  <si>
    <t>TADUVAI</t>
  </si>
  <si>
    <t>18/03/2023</t>
  </si>
  <si>
    <t>Kukkala Gangadharrao</t>
  </si>
  <si>
    <t>BOYALAPALLI PEDDAIAH S/OGUNDAIAH</t>
  </si>
  <si>
    <t>PIDUGURALLA</t>
  </si>
  <si>
    <t>MILLAMPALLE</t>
  </si>
  <si>
    <t>16/12/2023</t>
  </si>
  <si>
    <t>Ramavath  Naresh Naik</t>
  </si>
  <si>
    <t>CHILUKURI.VENKATA MAHESWARARAO S/O.RAMACHANDRA</t>
  </si>
  <si>
    <t>GANIJERLA</t>
  </si>
  <si>
    <t>13/06/2023</t>
  </si>
  <si>
    <t>BATTULA VENKATESWARARAO</t>
  </si>
  <si>
    <t>ERNAPTI ANANDARAOS/O JOSEPH</t>
  </si>
  <si>
    <t>MURTHUZAPURAM</t>
  </si>
  <si>
    <t>23/03/2026</t>
  </si>
  <si>
    <t>Devisetti  Yagna Narayana</t>
  </si>
  <si>
    <t>KODHAMALA RAMESH S/OYAKOBU</t>
  </si>
  <si>
    <t>LINGAGUDEM</t>
  </si>
  <si>
    <t>15/12/2025</t>
  </si>
  <si>
    <t>SIRIVELLA DURGA RAO S/OVENKATESWARA</t>
  </si>
  <si>
    <t>MULAPADU</t>
  </si>
  <si>
    <t>15/11/2025</t>
  </si>
  <si>
    <t>Krosuri Vinod Kumar</t>
  </si>
  <si>
    <t>GORREPATI NAGARAJU S/OVENKATI</t>
  </si>
  <si>
    <t>LINGALA</t>
  </si>
  <si>
    <t>21/06/2023</t>
  </si>
  <si>
    <t>AKULA PHANI S/OCHANDRASEKHA</t>
  </si>
  <si>
    <t>K Sagar kumar</t>
  </si>
  <si>
    <t>MOGULURI NAGARAJU S/OAADAAM</t>
  </si>
  <si>
    <t>VEERULLAPADU</t>
  </si>
  <si>
    <t>31/01/2026</t>
  </si>
  <si>
    <t>Ramireddy Siva</t>
  </si>
  <si>
    <t>MATANGI RATNAM S/O.SANTHABHUSH</t>
  </si>
  <si>
    <t>NAIDUGUDEM</t>
  </si>
  <si>
    <t>27/01/2026</t>
  </si>
  <si>
    <t>PENDLI SHADRAK SO.MOSES</t>
  </si>
  <si>
    <t>GALAYAGUDEM</t>
  </si>
  <si>
    <t>22/05/2024</t>
  </si>
  <si>
    <t>Katru Pavan Kumar</t>
  </si>
  <si>
    <t>KARRE.RAJU .S/O. SALMAN</t>
  </si>
  <si>
    <t>GUNNANAPUDI</t>
  </si>
  <si>
    <t>LAVURI VENKATESWARARAO S/OSOMLA</t>
  </si>
  <si>
    <t>GANTEPADU</t>
  </si>
  <si>
    <t>JINUKUTI SAMSONS/O ATCHAIAH</t>
  </si>
  <si>
    <t>RAMASAMUDRAM</t>
  </si>
  <si>
    <t>18/11/2025</t>
  </si>
  <si>
    <t>DARLA ASHOK S/O LOKAIAH</t>
  </si>
  <si>
    <t>Thirumalasetty  Mahesh</t>
  </si>
  <si>
    <t>GURIJALA SWAMY S/OVENKATESH</t>
  </si>
  <si>
    <t>MORUSUMILLI</t>
  </si>
  <si>
    <t>20/07/2023</t>
  </si>
  <si>
    <t>Vuyyuru Balaji Gowd</t>
  </si>
  <si>
    <t>MODI NAGESWARARAO S/OVENKATRAO</t>
  </si>
  <si>
    <t>KOLAKALURI RAVI S/OBABURAO</t>
  </si>
  <si>
    <t>GANNAVARAM</t>
  </si>
  <si>
    <t>SHAIK AJIN PASHA S/OMOTISAHEB</t>
  </si>
  <si>
    <t>GANDEPALLE</t>
  </si>
  <si>
    <t>KANAKAPUDI PRASANNAKUMAR S/ORAVIKUMAR</t>
  </si>
  <si>
    <t>ANUMOLLANKA</t>
  </si>
  <si>
    <t>27/09/2023</t>
  </si>
  <si>
    <t>DHARANIBOYINA GOPI S/O YEDUKONDALU</t>
  </si>
  <si>
    <t>BHATLUR</t>
  </si>
  <si>
    <t>30/06/2023</t>
  </si>
  <si>
    <t>MOGADATI RAMBABU.S/O. POTURAJU</t>
  </si>
  <si>
    <t>VENTRAPRAGADA</t>
  </si>
  <si>
    <t>BOYA VIJAY KUMAR SO.VENKATESWARA</t>
  </si>
  <si>
    <t>ERRAGUNTAPALLE</t>
  </si>
  <si>
    <t>13/03/2023</t>
  </si>
  <si>
    <t>VIPPARTHI ARUN KUMAR</t>
  </si>
  <si>
    <t>JANGAREDDIGUDEM</t>
  </si>
  <si>
    <t>JARABALA VINOD KUMAR S/OSOMLA</t>
  </si>
  <si>
    <t>RUDRAVARAM</t>
  </si>
  <si>
    <t>Manimela Ramababu</t>
  </si>
  <si>
    <t>JANGA KISHOREKUMAR S/OPULLAIAH</t>
  </si>
  <si>
    <t>CHEEMALAPADU</t>
  </si>
  <si>
    <t>27/02/2026</t>
  </si>
  <si>
    <t>TAMMANDRU PRASANNA KUMAR S/OVENKATESWARA</t>
  </si>
  <si>
    <t>K SEETHARAMPURAM</t>
  </si>
  <si>
    <t>MATANGI SUBBARAO S/ONARAYANA</t>
  </si>
  <si>
    <t>BOMMULURU</t>
  </si>
  <si>
    <t>MUNIPALLI.JAYA.RAO S.O.VENKATESWAR RAO</t>
  </si>
  <si>
    <t>PAPAVINASANAM</t>
  </si>
  <si>
    <t>Chimata Venkata Sai Nadh</t>
  </si>
  <si>
    <t>DASARI CHANTIS/O ROSAIAH</t>
  </si>
  <si>
    <t>PUTCHANUTHALA</t>
  </si>
  <si>
    <t>PANDULA PAMULU S/OMELAKEYAR</t>
  </si>
  <si>
    <t>SANKARAMPADU</t>
  </si>
  <si>
    <t>KATURI VAMSI SO.VENKATESWARA</t>
  </si>
  <si>
    <t>LAKSHMIPURAM</t>
  </si>
  <si>
    <t>16/03/2026</t>
  </si>
  <si>
    <t>PALLE NARASIMHARAOS/O SAMELU</t>
  </si>
  <si>
    <t>MEDAPI</t>
  </si>
  <si>
    <t>SIRIVELLA RAJENDRAPRASAD S/ORAJU</t>
  </si>
  <si>
    <t>GOLLAPALLE</t>
  </si>
  <si>
    <t>25/07/2022</t>
  </si>
  <si>
    <t>Konakala Asoka Chakravarthi</t>
  </si>
  <si>
    <t>MODUGU NAVEEN S/OVENKATESWARA</t>
  </si>
  <si>
    <t>GULLAPUDI</t>
  </si>
  <si>
    <t>29/09/2023</t>
  </si>
  <si>
    <t>MADDIPATI YELUSURI S/O.SURYARAO</t>
  </si>
  <si>
    <t xml:space="preserve">PERAMPETA </t>
  </si>
  <si>
    <t>MUPPIDI KOTA SATYANARAYANA</t>
  </si>
  <si>
    <t>MANDRU NAGARAJU S/O.RAMAMURTHY</t>
  </si>
  <si>
    <t>PANGIDIGUDEM</t>
  </si>
  <si>
    <t>31/10/2022</t>
  </si>
  <si>
    <t>KOMMATHOTI SUNDHARAO S/ONAGAYYA</t>
  </si>
  <si>
    <t>SAVALYAPURAM H/O KAN</t>
  </si>
  <si>
    <t>30/01/2024</t>
  </si>
  <si>
    <t>KARUMURI SRINIVASA RAO S/OBABURAO</t>
  </si>
  <si>
    <t>RAVIPADU</t>
  </si>
  <si>
    <t>PAPAGANTI SRINADH S/OBABU</t>
  </si>
  <si>
    <t>SANAGAPADU</t>
  </si>
  <si>
    <t>25/03/2026</t>
  </si>
  <si>
    <t>GUNTAKANI SYAMBABU SO.BABURAO</t>
  </si>
  <si>
    <t>SINGANAPUDI</t>
  </si>
  <si>
    <t>Bommu Balaji</t>
  </si>
  <si>
    <t>REMALLI.SRINIVASA.RAO .S/O. CHINTAIAH</t>
  </si>
  <si>
    <t>ANANDAPURAM</t>
  </si>
  <si>
    <t>30/09/2023</t>
  </si>
  <si>
    <t>TOMANDRU  PARUSURAMARAO</t>
  </si>
  <si>
    <t>KOKILAMPADU</t>
  </si>
  <si>
    <t>MAGULURI CHINAYESAIAHS/O CHINNAALISU</t>
  </si>
  <si>
    <t>CHAPALA MADUGU</t>
  </si>
  <si>
    <t>PURETI VENKATESWARARAO S/O.BABURAO</t>
  </si>
  <si>
    <t>ENDAPALLE</t>
  </si>
  <si>
    <t>KAMBALA NAGABABU.SO VENKATESWARARAO</t>
  </si>
  <si>
    <t>PEDATUMMIDI</t>
  </si>
  <si>
    <t>Gajula Bhanu Durga Prasad</t>
  </si>
  <si>
    <t>PURETI RAMBABU S/O.JOHNRAO</t>
  </si>
  <si>
    <t>28/09/2023</t>
  </si>
  <si>
    <t>MARABATTHULA CHINNABABU S/OSUNDHARARAO</t>
  </si>
  <si>
    <t>29/06/2023</t>
  </si>
  <si>
    <t>PARISE RAMESH S/OABRAHAM</t>
  </si>
  <si>
    <t>KOLAVENNU</t>
  </si>
  <si>
    <t>LUKKA.PRASADA RAO.S/O. SRIRAM.MURTHY</t>
  </si>
  <si>
    <t>RAMANNAPETA</t>
  </si>
  <si>
    <t>30/09/2021</t>
  </si>
  <si>
    <t>MIRIYALA JOJIPPA S/O KRUPARAO</t>
  </si>
  <si>
    <t>PHIRANGIPURAM</t>
  </si>
  <si>
    <t>30/10/2023</t>
  </si>
  <si>
    <t>BATTULA KAMESWARARAO SOJAGANMOHANARAO</t>
  </si>
  <si>
    <t>NEPPALLE</t>
  </si>
  <si>
    <t>PAGALLA DEVAIAH S/O SOMAIAH</t>
  </si>
  <si>
    <t>NANDIGAM SATYANARAYANA SO.DORABBI</t>
  </si>
  <si>
    <t>EDA BALASWAMY SO.ANJAIAH</t>
  </si>
  <si>
    <t>MEKALA SRINIVASARAO S/OVARANAGASWAR</t>
  </si>
  <si>
    <t>GURAJA</t>
  </si>
  <si>
    <t>Sai Kiran</t>
  </si>
  <si>
    <t>CHAGANTIPATI SRI HARIRAO</t>
  </si>
  <si>
    <t>KURAGANTI SWAMI S/OARJUNA</t>
  </si>
  <si>
    <t>TATIGUMMI</t>
  </si>
  <si>
    <t>ADEPU PICHAIAH S/O MALLAIAH</t>
  </si>
  <si>
    <t>SRIGIRIPADU</t>
  </si>
  <si>
    <t>26/12/2025</t>
  </si>
  <si>
    <t>MUNDLAPATI SRINUVASA RAO S/OCHINNAVENKAI</t>
  </si>
  <si>
    <t>BONALA ASHOK S/O.NARASIMHARA</t>
  </si>
  <si>
    <t>29/03/2023</t>
  </si>
  <si>
    <t>GARAPATI PAVAN.KUMAR.S.O SYAMBABU</t>
  </si>
  <si>
    <t>RAMAVARAM</t>
  </si>
  <si>
    <t>25/01/2026</t>
  </si>
  <si>
    <t>Veeravalli Rambabu</t>
  </si>
  <si>
    <t>BEJAWADA NAGABHUSHANAM S/OSUNDARRAO</t>
  </si>
  <si>
    <t>VANGALA ATCHAIAH S/OCHINNAIAH</t>
  </si>
  <si>
    <t>VANIKUNTA</t>
  </si>
  <si>
    <t>Banavathu Naik</t>
  </si>
  <si>
    <t>CHIDARALA SUBRAMANYA SWAMI SO.VENKATESWARA</t>
  </si>
  <si>
    <t>MATTAMGUDEM</t>
  </si>
  <si>
    <t>24/03/2023</t>
  </si>
  <si>
    <t>PATAN USHMANALIKHAN S/O.MAHABUBKHAN</t>
  </si>
  <si>
    <t>RAMALA SATHISHKUMAR S/O.YESHAYYA</t>
  </si>
  <si>
    <t>PEDAPADU  I</t>
  </si>
  <si>
    <t>OLETI GOPI KISHORE</t>
  </si>
  <si>
    <t>SURIBABU THOTA</t>
  </si>
  <si>
    <t>GORIKA NAGARAJU SO.GANGARAJU</t>
  </si>
  <si>
    <t>JALAPAVARIGUDEM</t>
  </si>
  <si>
    <t>GARIKAPATI BABU S/OPRASAD</t>
  </si>
  <si>
    <t>REDDIGUDEM</t>
  </si>
  <si>
    <t>17/08/2023</t>
  </si>
  <si>
    <t>TORLAPATI VEERENDRA SO.RAJARAO</t>
  </si>
  <si>
    <t>KUKKAMUDI NAGESWARAO S/OJEMS</t>
  </si>
  <si>
    <t>31/12/2025</t>
  </si>
  <si>
    <t>BALLA KOTESWARA RAO S/OCHENNAIAH</t>
  </si>
  <si>
    <t>BATHINAPADU</t>
  </si>
  <si>
    <t>USURUPATI YESOBUS/O CHINAMASTAN</t>
  </si>
  <si>
    <t>KHAMBHAMPADU</t>
  </si>
  <si>
    <t>28/09/2022</t>
  </si>
  <si>
    <t>MUNDLAPATI RAMBABU S/ONAGESHWARAO</t>
  </si>
  <si>
    <t>JONNALAGADDA VIJAYAKRISHNA SO.ELAIAH</t>
  </si>
  <si>
    <t>KAIKALUR</t>
  </si>
  <si>
    <t>Mohammad Aslam</t>
  </si>
  <si>
    <t>CHUKKA JOJAPPA S/ORAMAIAH</t>
  </si>
  <si>
    <t>113 THALLURU</t>
  </si>
  <si>
    <t>MALLAVALLI CHANDU S/O.RATALU</t>
  </si>
  <si>
    <t>PEDAVEGI</t>
  </si>
  <si>
    <t>PESARAMELLI SUKUMAR S/OPRASAD</t>
  </si>
  <si>
    <t>RAGHAVAPURAM</t>
  </si>
  <si>
    <t>PILLI JAYARAO S/OPEDARATTAIAH</t>
  </si>
  <si>
    <t>25/05/2023</t>
  </si>
  <si>
    <t>KOLLIPARA.RAMESH .S/O.VENKATA KRISHNA.RAO</t>
  </si>
  <si>
    <t>SRIKAKULAM</t>
  </si>
  <si>
    <t>27/07/2023</t>
  </si>
  <si>
    <t>KOPPULA SUDHAKAR S/OVENKATARATNA</t>
  </si>
  <si>
    <t>MADDULAPARVA</t>
  </si>
  <si>
    <t>22/05/2023</t>
  </si>
  <si>
    <t>GALANKI VENKATESH SO.CHINAVAJRAM</t>
  </si>
  <si>
    <t>28/11/2022</t>
  </si>
  <si>
    <t>KARRI NAVEENKUMAR S/OKANTHAIAH</t>
  </si>
  <si>
    <t>THOLUKODU</t>
  </si>
  <si>
    <t>13/07/2023</t>
  </si>
  <si>
    <t>KONGALA  THIRUPATHIRAO</t>
  </si>
  <si>
    <t>16/08/2021</t>
  </si>
  <si>
    <t>SHAIK MAHAMMAD GAALIB S/OPERSAAMIYA</t>
  </si>
  <si>
    <t>PENDYALA</t>
  </si>
  <si>
    <t>TAMMISETTY SRINIVASARAOS/O EDUKONDALU</t>
  </si>
  <si>
    <t>VINUKONDA (M)</t>
  </si>
  <si>
    <t>KARIVELA RAJU S/ORAMANAYUDU</t>
  </si>
  <si>
    <t>TADIKALAPUDI</t>
  </si>
  <si>
    <t>13/02/2026</t>
  </si>
  <si>
    <t>KATRU RAJU S/OBABURAO</t>
  </si>
  <si>
    <t>BAHUBALENDRUNIGUDEM</t>
  </si>
  <si>
    <t>GADIKOYYA MARIYABAU S/O ABRAHAM</t>
  </si>
  <si>
    <t>MUTUKULA</t>
  </si>
  <si>
    <t>GATTU RAMBABU S/ODEVENDRUDU</t>
  </si>
  <si>
    <t>KANDRIKA SEETA RAMAV</t>
  </si>
  <si>
    <t>21/04/2023</t>
  </si>
  <si>
    <t>GOGU NAGARAJU S/OSARVAYYA</t>
  </si>
  <si>
    <t>20/11/2025</t>
  </si>
  <si>
    <t>KOLA GOPI S/ORATHAIAH</t>
  </si>
  <si>
    <t>BODDAPADU</t>
  </si>
  <si>
    <t>21/02/2022</t>
  </si>
  <si>
    <t>BHEEMALA RAJESHKHANNA S/OKANAKAIAH</t>
  </si>
  <si>
    <t>KAMBAMPADU</t>
  </si>
  <si>
    <t>GURRAM MUNESWARARAO SO.VEERASWAMY</t>
  </si>
  <si>
    <t>MADHYNAPUVARIGUDEM</t>
  </si>
  <si>
    <t>ANNAM VENKATESHWARLU S/O.RAJAYYA</t>
  </si>
  <si>
    <t>GANDHAM NAGESWARARAO SO.SAMBAYYA</t>
  </si>
  <si>
    <t>DHARMAJIGUDEM</t>
  </si>
  <si>
    <t>18/12/2025</t>
  </si>
  <si>
    <t>GUMMADI.VEERA.JANARDHANA RAO.S.O. CHINAKASIRAO</t>
  </si>
  <si>
    <t>16/04/2023</t>
  </si>
  <si>
    <t>Suresh Manda</t>
  </si>
  <si>
    <t>DIRISAM.SRINU .S/O. CHINA.KOTAIAH</t>
  </si>
  <si>
    <t>GHANTASALA</t>
  </si>
  <si>
    <t>31/08/2022</t>
  </si>
  <si>
    <t>METHUKUMELLI SURESH S/ORATTAYYA</t>
  </si>
  <si>
    <t>GOLLAGUDEM</t>
  </si>
  <si>
    <t>29/04/2023</t>
  </si>
  <si>
    <t>KOTHA SWAMI S/O.DEVENDRUDU</t>
  </si>
  <si>
    <t>ALUGULAGUDEM</t>
  </si>
  <si>
    <t>Kovvali Sai Kumar</t>
  </si>
  <si>
    <t>GANTLA SRIKANTH S/OSRINIVASACHA</t>
  </si>
  <si>
    <t>PUTRELA</t>
  </si>
  <si>
    <t>KOTTURI JAGADEESH S/O.TIRUPATAYYA</t>
  </si>
  <si>
    <t>17/09/2022</t>
  </si>
  <si>
    <t>KAMMILI NAGARAJU.S/O. RAJESWARA.RAO</t>
  </si>
  <si>
    <t>VARRE.NAGA.MALLESWARARAO S.O.PULLESWARA RAO</t>
  </si>
  <si>
    <t>25/09/2025</t>
  </si>
  <si>
    <t>KODARI VENKATRAO S/O:CHANDRAYYA</t>
  </si>
  <si>
    <t>13/12/2022</t>
  </si>
  <si>
    <t>Rajesh Dulapalli</t>
  </si>
  <si>
    <t>KASINI VENKATESWARARAO S/O.MANGAYYA</t>
  </si>
  <si>
    <t>UTASAMUDRAM</t>
  </si>
  <si>
    <t>20/03/2026</t>
  </si>
  <si>
    <t>PATRA BORRAIAHS/O NAGESH</t>
  </si>
  <si>
    <t>RAVULAPURAM</t>
  </si>
  <si>
    <t>27/06/2022</t>
  </si>
  <si>
    <t>BANDARU RAJU S/ONAAGULU</t>
  </si>
  <si>
    <t>PONUGUPADU</t>
  </si>
  <si>
    <t>KILADI SRINU</t>
  </si>
  <si>
    <t xml:space="preserve">KOMADAVOLE </t>
  </si>
  <si>
    <t>26/12/2022</t>
  </si>
  <si>
    <t>KANIPEDA VIVEKANANDHA S/O.JAYARAJU</t>
  </si>
  <si>
    <t>19/07/2023</t>
  </si>
  <si>
    <t>CHIGURUPATI SRIDHAR SO.PERUMALLU</t>
  </si>
  <si>
    <t>DULLAVANIGUDEM</t>
  </si>
  <si>
    <t>MUPPIDI VENKATESWARARAO</t>
  </si>
  <si>
    <t>22/01/2026</t>
  </si>
  <si>
    <t>TUNGALA.SAMBASIVA RAO.S.O. SATYANARAYANA</t>
  </si>
  <si>
    <t>NORTH CHIRUVOLULANKA</t>
  </si>
  <si>
    <t>30/03/2026</t>
  </si>
  <si>
    <t>Ravi Babu Veeranki</t>
  </si>
  <si>
    <t>KONDURU.NAGARJUNA S.O.NALLAIAH</t>
  </si>
  <si>
    <t>KOMARAVOLU</t>
  </si>
  <si>
    <t>KOMMU NAGARAJU S/OPRASADARAO</t>
  </si>
  <si>
    <t>NANDAMURU</t>
  </si>
  <si>
    <t>13/04/2022</t>
  </si>
  <si>
    <t>MANJULA SRINU SO.RAMULU</t>
  </si>
  <si>
    <t>14/11/2022</t>
  </si>
  <si>
    <t>MADDIPATI SRINU S/OVENKATESWRAO</t>
  </si>
  <si>
    <t>17/02/2026</t>
  </si>
  <si>
    <t>NAGADASU.SURESH S/O.YELESWARA RAO</t>
  </si>
  <si>
    <t>BHYRAVAPATNAM</t>
  </si>
  <si>
    <t>25/11/2025</t>
  </si>
  <si>
    <t>THOTA CHITTI BABU SO.SAMBHASIVARAO</t>
  </si>
  <si>
    <t>DIRSIPAMULA RAMESH S/O:CHINNAYESU</t>
  </si>
  <si>
    <t>24/12/2025</t>
  </si>
  <si>
    <t>JONNA NAGAMALLESWARAO SO.SATYANARAYAN</t>
  </si>
  <si>
    <t>ATAPAKA</t>
  </si>
  <si>
    <t>DONGALA BALAKRISHNA S/OJAMALAIAH</t>
  </si>
  <si>
    <t>H</t>
  </si>
  <si>
    <t>23/01/2026</t>
  </si>
  <si>
    <t>KOTA RAMA KRISHNA S/ORANGAIAH</t>
  </si>
  <si>
    <t>ANIGANDLAPADU</t>
  </si>
  <si>
    <t>CHAVALI SANTOSH KUMAR S/OSIVAIAH</t>
  </si>
  <si>
    <t>TAKKELLAPADU</t>
  </si>
  <si>
    <t>31/03/2023</t>
  </si>
  <si>
    <t>KODALI.RANJITHKUMAR S.O.PANDU</t>
  </si>
  <si>
    <t>DEVARAKOTA</t>
  </si>
  <si>
    <t>26/03/2026</t>
  </si>
  <si>
    <t>VARRE.HARI BABU.S/O. VIMALAIAH</t>
  </si>
  <si>
    <t>THAKKELLAPADU</t>
  </si>
  <si>
    <t>GOGINENI HARI S/OVENKATESWARA</t>
  </si>
  <si>
    <t>VINAGADAPA</t>
  </si>
  <si>
    <t>27/05/2022</t>
  </si>
  <si>
    <t>PEDDESETTI SWAMY S/O:RAMBABU</t>
  </si>
  <si>
    <t>MULLAPATI KUTUMBARAO S/OKRISHNAIAH</t>
  </si>
  <si>
    <t>20/01/2026</t>
  </si>
  <si>
    <t>JETTI SATYANARAYANA S/O.DURGARAO</t>
  </si>
  <si>
    <t>VEGAVARAM</t>
  </si>
  <si>
    <t>MERUGU ASHOK</t>
  </si>
  <si>
    <t>MOLUGUMATI BHASKARARAO S/OSIDDAIAH</t>
  </si>
  <si>
    <t>KOTAPADU</t>
  </si>
  <si>
    <t>24/09/2025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</si>
</sst>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0" fontId="2" fillId="2" borderId="2" xfId="0" applyFont="1" applyFill="1" applyBorder="1"/>
    <xf numFmtId="0" fontId="0" fillId="2" borderId="3" xfId="0" applyFill="1" applyBorder="1"/>
    <xf numFmtId="0" fontId="0" fillId="0" borderId="5" xfId="0" applyBorder="1"/>
    <xf numFmtId="0" fontId="0" fillId="4" borderId="3" xfId="0" applyFill="1" applyBorder="1"/>
    <xf numFmtId="0" fontId="0" fillId="2" borderId="5" xfId="0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ril%20Final%20allocation%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20.440681828703" createdVersion="8" refreshedVersion="8" minRefreshableVersion="3" recordCount="168" xr:uid="{5753153B-EFCD-4195-B65E-E0F9FD74522F}">
  <cacheSource type="worksheet">
    <worksheetSource ref="A1:AD169" sheet="Sheet2"/>
  </cacheSource>
  <cacheFields count="30">
    <cacheField name="LOAN ID" numFmtId="0">
      <sharedItems containsSemiMixedTypes="0" containsString="0" containsNumber="1" containsInteger="1" minValue="739143" maxValue="1589879"/>
    </cacheField>
    <cacheField name="CUSTOMER NAME" numFmtId="0">
      <sharedItems/>
    </cacheField>
    <cacheField name="TB SERVICE BRANCH" numFmtId="0">
      <sharedItems/>
    </cacheField>
    <cacheField name="Village" numFmtId="0">
      <sharedItems/>
    </cacheField>
    <cacheField name="Mobile no" numFmtId="0">
      <sharedItems containsMixedTypes="1" containsNumber="1" containsInteger="1" minValue="6300042175" maxValue="9989247382"/>
    </cacheField>
    <cacheField name="OUTSTANDING" numFmtId="0">
      <sharedItems containsSemiMixedTypes="0" containsString="0" containsNumber="1" minValue="16651" maxValue="219429"/>
    </cacheField>
    <cacheField name="90 out" numFmtId="0">
      <sharedItems containsSemiMixedTypes="0" containsString="0" containsNumber="1" minValue="16651" maxValue="207559"/>
    </cacheField>
    <cacheField name="60 out" numFmtId="0">
      <sharedItems containsSemiMixedTypes="0" containsString="0" containsNumber="1" minValue="16651" maxValue="210737"/>
    </cacheField>
    <cacheField name="30 out" numFmtId="0">
      <sharedItems containsSemiMixedTypes="0" containsString="0" containsNumber="1" minValue="16651" maxValue="215083"/>
    </cacheField>
    <cacheField name="CD" numFmtId="0">
      <sharedItems containsSemiMixedTypes="0" containsString="0" containsNumber="1" minValue="0" maxValue="4709"/>
    </cacheField>
    <cacheField name="AGEING" numFmtId="0">
      <sharedItems containsSemiMixedTypes="0" containsString="0" containsNumber="1" containsInteger="1" minValue="338" maxValue="1646"/>
    </cacheField>
    <cacheField name="OPE Age" numFmtId="0">
      <sharedItems containsSemiMixedTypes="0" containsString="0" containsNumber="1" containsInteger="1" minValue="361" maxValue="1639"/>
    </cacheField>
    <cacheField name="Status" numFmtId="0">
      <sharedItems/>
    </cacheField>
    <cacheField name="Verticle" numFmtId="0">
      <sharedItems/>
    </cacheField>
    <cacheField name="PRDCTY" numFmtId="0">
      <sharedItems/>
    </cacheField>
    <cacheField name="INDUS" numFmtId="0">
      <sharedItems containsMixedTypes="1" containsNumber="1" minValue="1.6651000000000001E-3" maxValue="2.0697945999999998E-2"/>
    </cacheField>
    <cacheField name="ACH" numFmtId="0">
      <sharedItems/>
    </cacheField>
    <cacheField name="LRD" numFmtId="164">
      <sharedItems containsDate="1" containsMixedTypes="1" minDate="2022-02-11T00:00:00" maxDate="2026-11-03T00:00:00"/>
    </cacheField>
    <cacheField name="LRA" numFmtId="0">
      <sharedItems containsSemiMixedTypes="0" containsString="0" containsNumber="1" containsInteger="1" minValue="0" maxValue="52000"/>
    </cacheField>
    <cacheField name="LRT" numFmtId="0">
      <sharedItems/>
    </cacheField>
    <cacheField name="CM ID" numFmtId="0">
      <sharedItems containsSemiMixedTypes="0" containsString="0" containsNumber="1" containsInteger="1" minValue="23135919" maxValue="60015411"/>
    </cacheField>
    <cacheField name="CM Name" numFmtId="0">
      <sharedItems/>
    </cacheField>
    <cacheField name="BM ID" numFmtId="0">
      <sharedItems containsSemiMixedTypes="0" containsString="0" containsNumber="1" containsInteger="1" minValue="23160252" maxValue="27040076"/>
    </cacheField>
    <cacheField name="BM Name" numFmtId="0">
      <sharedItems count="13">
        <s v="R Nagaraju"/>
        <s v="Sagar Babu Mattapalli"/>
        <s v="J Nagarjuna"/>
        <s v="Kondakanchi Satya Rajesh"/>
        <s v="Kiran Bangaru"/>
        <s v="Kolusu Kalyan Kumar"/>
        <s v="G Mohankumar"/>
        <s v="Venkatesh  Koneti"/>
        <s v="Vasu Kumar Muppirisetti"/>
        <s v="Vijaya Kumar Chatla"/>
        <s v="S Ravi Varma"/>
        <s v="Shaik Nagurbabu"/>
        <s v="Nagulmeera Bude Kaparthi"/>
      </sharedItems>
    </cacheField>
    <cacheField name="TM Name" numFmtId="0">
      <sharedItems count="4">
        <s v="Guravaiah Rai"/>
        <s v="Arava Apparao"/>
        <s v="Rajasekhar Kandelli"/>
        <s v="Swami Nadham Ganta"/>
      </sharedItems>
    </cacheField>
    <cacheField name="FMA" numFmtId="0">
      <sharedItems containsSemiMixedTypes="0" containsString="0" containsNumber="1" minValue="0" maxValue="14127"/>
    </cacheField>
    <cacheField name="MA" numFmtId="0">
      <sharedItems containsSemiMixedTypes="0" containsString="0" containsNumber="1" minValue="0" maxValue="9418"/>
    </cacheField>
    <cacheField name="ARC Approved amount" numFmtId="0">
      <sharedItems containsSemiMixedTypes="0" containsString="0" containsNumber="1" containsInteger="1" minValue="6000" maxValue="150000"/>
    </cacheField>
    <cacheField name="Total Colecting" numFmtId="0">
      <sharedItems containsSemiMixedTypes="0" containsString="0" containsNumber="1" containsInteger="1" minValue="0" maxValue="94110"/>
    </cacheField>
    <cacheField name="Balance" numFmtId="0">
      <sharedItems containsSemiMixedTypes="0" containsString="0" containsNumber="1" containsInteger="1" minValue="5000" maxValue="13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8">
  <r>
    <n v="797112"/>
    <s v="CHATRAGADDA SIVANAGA VAMSI"/>
    <s v="MACHILIPATNAM"/>
    <s v="CHITTURPU"/>
    <n v="7993322705"/>
    <n v="16651"/>
    <n v="16651"/>
    <n v="16651"/>
    <n v="16651"/>
    <n v="0"/>
    <n v="1038"/>
    <n v="1031"/>
    <s v="RF"/>
    <s v="S3"/>
    <s v="M"/>
    <n v="1.6651000000000001E-3"/>
    <s v="NO"/>
    <s v="21/08/2023"/>
    <n v="2100"/>
    <s v="C"/>
    <n v="60013129"/>
    <s v=" Shaik Sunil Basha"/>
    <n v="23174996"/>
    <x v="0"/>
    <x v="0"/>
    <n v="0"/>
    <n v="0"/>
    <n v="6000"/>
    <n v="0"/>
    <n v="6000"/>
  </r>
  <r>
    <n v="1257667"/>
    <s v="KANAGALA VINOD S/OSURIBABU"/>
    <s v="GUNTUR"/>
    <s v="SEKURU"/>
    <n v="9490873148"/>
    <n v="17236"/>
    <n v="17236"/>
    <n v="17236"/>
    <n v="17236"/>
    <n v="0"/>
    <n v="885"/>
    <n v="878"/>
    <s v="RF"/>
    <s v="S3"/>
    <s v="M"/>
    <n v="1.7236E-3"/>
    <s v="NO"/>
    <s v="22/11/2025"/>
    <n v="10000"/>
    <s v="C"/>
    <n v="27031422"/>
    <s v="Prudhvi Raju Gollapudi"/>
    <n v="27015672"/>
    <x v="1"/>
    <x v="1"/>
    <n v="0"/>
    <n v="0"/>
    <n v="20000"/>
    <n v="15000"/>
    <n v="5000"/>
  </r>
  <r>
    <n v="935125"/>
    <s v="DEVARAKONDA RAMBABU"/>
    <s v="ELURU"/>
    <s v="VENKATAPURAM"/>
    <n v="8099792929"/>
    <n v="20105"/>
    <n v="20105"/>
    <n v="20105"/>
    <n v="20105"/>
    <n v="0"/>
    <n v="1008"/>
    <n v="1001"/>
    <s v="RF"/>
    <s v="S3"/>
    <s v="M"/>
    <n v="2.0105000000000001E-3"/>
    <s v="NO"/>
    <s v="26/09/2023"/>
    <n v="2900"/>
    <s v="C"/>
    <n v="60014641"/>
    <s v="Gopi Janaki Saikumar"/>
    <n v="23176354"/>
    <x v="2"/>
    <x v="2"/>
    <n v="0"/>
    <n v="0"/>
    <n v="9100"/>
    <n v="0"/>
    <n v="9100"/>
  </r>
  <r>
    <n v="1284638"/>
    <s v="GUNDRA SHEKAR BABU S/ORAJARAO"/>
    <s v="NANDIGAMA"/>
    <s v="JAMMAVARAM"/>
    <n v="8465876995"/>
    <n v="20515.09"/>
    <n v="20515.09"/>
    <n v="20515.09"/>
    <n v="20515.09"/>
    <n v="0"/>
    <n v="703"/>
    <n v="696"/>
    <s v="RF"/>
    <s v="S3"/>
    <s v="M"/>
    <n v="2.051509E-3"/>
    <s v="NO"/>
    <s v="17/01/2026"/>
    <n v="10000"/>
    <s v="EFT"/>
    <n v="27035992"/>
    <s v="MANDA BABU RAO"/>
    <n v="27024215"/>
    <x v="3"/>
    <x v="3"/>
    <n v="0"/>
    <n v="0"/>
    <n v="24800"/>
    <n v="11700"/>
    <n v="13100"/>
  </r>
  <r>
    <n v="1412148"/>
    <s v="MARSAKATLA VENKATADASU S/OMALLAIAH"/>
    <s v="TIRUVURU"/>
    <s v="A.KONDURU"/>
    <n v="9985263273"/>
    <n v="22970"/>
    <n v="17222"/>
    <n v="19138"/>
    <n v="21054"/>
    <n v="1916"/>
    <n v="338"/>
    <n v="361"/>
    <s v="Stab"/>
    <s v="S3"/>
    <s v="M"/>
    <n v="4.184409E-3"/>
    <s v="NO"/>
    <d v="2026-04-04T00:00:00"/>
    <n v="1920"/>
    <s v="EFT"/>
    <n v="27046353"/>
    <s v="Azmeera Nagaraju"/>
    <n v="27021452"/>
    <x v="4"/>
    <x v="3"/>
    <n v="5748"/>
    <n v="3832"/>
    <n v="58870"/>
    <n v="42050"/>
    <n v="16820"/>
  </r>
  <r>
    <n v="1027577"/>
    <s v="VARIKUTI SRINU S/OVENKATESWARA"/>
    <s v="TIRUVURU"/>
    <s v="MALLELA"/>
    <n v="7702993915"/>
    <n v="25782"/>
    <n v="25782"/>
    <n v="25782"/>
    <n v="25782"/>
    <n v="0"/>
    <n v="977"/>
    <n v="970"/>
    <s v="RF"/>
    <s v="S3"/>
    <s v="M"/>
    <n v="2.5782000000000001E-3"/>
    <s v="NO"/>
    <s v="16/09/2023"/>
    <n v="2700"/>
    <s v="C"/>
    <n v="60012450"/>
    <s v="Kesaram Naveen Kumar"/>
    <n v="27021452"/>
    <x v="4"/>
    <x v="3"/>
    <n v="0"/>
    <n v="0"/>
    <n v="9200"/>
    <n v="0"/>
    <n v="9200"/>
  </r>
  <r>
    <n v="1099306"/>
    <s v="VALLAVARAPU LOKESH S/OSURAIAH"/>
    <s v="NUZVIDU"/>
    <s v="GOPAVARAPUGUDEM"/>
    <n v="9441769227"/>
    <n v="35467"/>
    <n v="35467"/>
    <n v="35467"/>
    <n v="35467"/>
    <n v="0"/>
    <n v="916"/>
    <n v="909"/>
    <s v="RF"/>
    <s v="S3"/>
    <s v="M"/>
    <n v="3.5466999999999999E-3"/>
    <s v="NO"/>
    <d v="2024-05-12T00:00:00"/>
    <n v="1973"/>
    <s v="EFT"/>
    <n v="27025501"/>
    <s v="Ega Satish Kumar"/>
    <n v="27008195"/>
    <x v="5"/>
    <x v="3"/>
    <n v="0"/>
    <n v="0"/>
    <n v="14500"/>
    <n v="0"/>
    <n v="14500"/>
  </r>
  <r>
    <n v="1279654"/>
    <s v="BODE SURESH S/OBABU"/>
    <s v="NANDIGAMA"/>
    <s v="CHANDRAGUDEM"/>
    <e v="#N/A"/>
    <n v="37122"/>
    <n v="37122"/>
    <n v="37122"/>
    <n v="37122"/>
    <n v="0"/>
    <n v="642"/>
    <n v="635"/>
    <s v="RF"/>
    <s v="BD"/>
    <s v="M"/>
    <s v="BD"/>
    <s v="NO"/>
    <d v="2026-02-03T00:00:00"/>
    <n v="4000"/>
    <s v="EFT"/>
    <n v="27028545"/>
    <s v="EEDA VENKATESWARARAO"/>
    <n v="27024215"/>
    <x v="3"/>
    <x v="3"/>
    <n v="0"/>
    <n v="0"/>
    <n v="142522"/>
    <n v="94110"/>
    <n v="48412"/>
  </r>
  <r>
    <n v="1276725"/>
    <s v="CHILAKANTI SATYANARAYANA SO.SURIBABU"/>
    <s v="CHINTALAPUDI"/>
    <s v="VIJAYARAI"/>
    <e v="#N/A"/>
    <n v="40187"/>
    <n v="40187"/>
    <n v="40187"/>
    <n v="40187"/>
    <n v="0"/>
    <n v="1099"/>
    <n v="1092"/>
    <s v="RF"/>
    <s v="BD"/>
    <s v="M"/>
    <s v="BD"/>
    <s v="NO"/>
    <d v="2026-06-02T00:00:00"/>
    <n v="25000"/>
    <s v="EFT"/>
    <n v="60013664"/>
    <s v="Katta Balakrishna"/>
    <n v="23207620"/>
    <x v="6"/>
    <x v="2"/>
    <n v="0"/>
    <n v="0"/>
    <n v="55000"/>
    <n v="25000"/>
    <n v="30000"/>
  </r>
  <r>
    <n v="1343753"/>
    <s v="ADHURI NAGAMALLESWARAR S/ONAGULU"/>
    <s v="TIRUVURU"/>
    <s v="PENUGOLANU"/>
    <n v="8466083298"/>
    <n v="42984"/>
    <n v="36702"/>
    <n v="38803"/>
    <n v="40904"/>
    <n v="2080"/>
    <n v="611"/>
    <n v="604"/>
    <s v="RF"/>
    <s v="S3"/>
    <s v="M"/>
    <n v="4.2945070000000004E-3"/>
    <s v="NO"/>
    <s v="31/03/2026"/>
    <n v="30000"/>
    <s v="C"/>
    <n v="27047331"/>
    <s v="Nallagatla Vamsi"/>
    <n v="27021452"/>
    <x v="4"/>
    <x v="3"/>
    <n v="6282"/>
    <n v="4181"/>
    <n v="40000"/>
    <n v="30000"/>
    <n v="10000"/>
  </r>
  <r>
    <n v="1320865"/>
    <s v="GUNDLA RAJKUMAR S/OVENKATESH"/>
    <s v="TIRUVURU"/>
    <s v="MEDURU"/>
    <n v="8790329969"/>
    <n v="43749"/>
    <n v="38067"/>
    <n v="39985"/>
    <n v="41903"/>
    <n v="1846"/>
    <n v="672"/>
    <n v="665"/>
    <s v="RF"/>
    <s v="S3"/>
    <s v="M"/>
    <n v="4.3714589999999994E-3"/>
    <s v="NO"/>
    <s v="14/02/2026"/>
    <n v="20000"/>
    <s v="C"/>
    <n v="27047331"/>
    <s v="Nallagatla Vamsi"/>
    <n v="27021452"/>
    <x v="4"/>
    <x v="3"/>
    <n v="5682"/>
    <n v="3764"/>
    <n v="38300"/>
    <n v="20000"/>
    <n v="18300"/>
  </r>
  <r>
    <n v="1404621"/>
    <s v="GOWRAVARAPU PRADEEPKUMAR S/OGANAPATHI"/>
    <s v="TIRUVURU"/>
    <s v="MALLELA"/>
    <e v="#N/A"/>
    <n v="43443"/>
    <n v="39336"/>
    <n v="40705"/>
    <n v="42074"/>
    <n v="1369"/>
    <n v="946"/>
    <n v="939"/>
    <s v="RF"/>
    <s v="BD"/>
    <s v="M"/>
    <s v="BD"/>
    <s v="NO"/>
    <d v="2025-04-12T00:00:00"/>
    <n v="25000"/>
    <s v="EFT"/>
    <n v="60012450"/>
    <s v="Kesaram Naveen Kumar"/>
    <n v="27021452"/>
    <x v="4"/>
    <x v="3"/>
    <n v="4107"/>
    <n v="2738"/>
    <n v="45000"/>
    <n v="25000"/>
    <n v="20000"/>
  </r>
  <r>
    <n v="1216293"/>
    <s v="YEGGINA HEMA VIJAYKUMAR SO.SITARAMARAO"/>
    <s v="ELURU"/>
    <s v="KAIKARAM"/>
    <n v="7989068674"/>
    <n v="44487"/>
    <n v="44487"/>
    <n v="44487"/>
    <n v="44487"/>
    <n v="0"/>
    <n v="855"/>
    <n v="848"/>
    <s v="RF"/>
    <s v="S3"/>
    <s v="M"/>
    <n v="4.4486999999999999E-3"/>
    <s v="NO"/>
    <d v="2024-05-12T00:00:00"/>
    <n v="3513"/>
    <s v="EFT"/>
    <n v="27032096"/>
    <s v="Mandru Johnraju"/>
    <n v="23176354"/>
    <x v="2"/>
    <x v="2"/>
    <n v="0"/>
    <n v="0"/>
    <n v="20000"/>
    <n v="0"/>
    <n v="20000"/>
  </r>
  <r>
    <n v="954566"/>
    <s v="CHINTHAGUNTLA LAZARU S/OYOKOBU"/>
    <s v="SATTENAPALLE"/>
    <s v="GOTTIPADU"/>
    <n v="9052579345"/>
    <n v="47005"/>
    <n v="47005"/>
    <n v="47005"/>
    <n v="47005"/>
    <n v="0"/>
    <n v="1250"/>
    <n v="1243"/>
    <s v="RF"/>
    <s v="S3"/>
    <s v="M"/>
    <n v="4.7004999999999998E-3"/>
    <s v="NO"/>
    <s v="13/05/2023"/>
    <n v="11000"/>
    <s v="C"/>
    <n v="27043624"/>
    <s v="Dharmavarapu  Jani Basha"/>
    <n v="27010697"/>
    <x v="7"/>
    <x v="1"/>
    <n v="0"/>
    <n v="0"/>
    <n v="18500"/>
    <n v="0"/>
    <n v="18500"/>
  </r>
  <r>
    <n v="1363576"/>
    <s v="VELPULA SANJEEVARAO SOSUNDARARATNAM"/>
    <s v="TIRUVURU"/>
    <s v="PENUGOLANU"/>
    <n v="9912685272"/>
    <n v="49060"/>
    <n v="43309"/>
    <n v="45226"/>
    <n v="47143"/>
    <n v="1917"/>
    <n v="764"/>
    <n v="757"/>
    <s v="RF"/>
    <s v="S3"/>
    <s v="M"/>
    <n v="5.4426129999999998E-3"/>
    <s v="NO"/>
    <s v="31/03/2026"/>
    <n v="10000"/>
    <s v="C"/>
    <n v="27047331"/>
    <s v="Nallagatla Vamsi"/>
    <n v="27021452"/>
    <x v="4"/>
    <x v="3"/>
    <n v="5751"/>
    <n v="3834"/>
    <n v="29000"/>
    <n v="16000"/>
    <n v="13000"/>
  </r>
  <r>
    <n v="1179001"/>
    <s v="PIDIMARTHI GOPICHAND S/OVEERABABU"/>
    <s v="NANDIGAMA"/>
    <s v="PENUGANCHIPROLU"/>
    <n v="7995331553"/>
    <n v="50854.11"/>
    <n v="50854.11"/>
    <n v="50854.11"/>
    <n v="50854.11"/>
    <n v="0"/>
    <n v="1130"/>
    <n v="1123"/>
    <s v="RF"/>
    <s v="S3"/>
    <s v="M"/>
    <n v="5.0854109999999998E-3"/>
    <s v="NO"/>
    <s v="28/08/2023"/>
    <n v="2040"/>
    <s v="C"/>
    <n v="60012856"/>
    <s v="Ekkirala Suloman Rao"/>
    <n v="27024215"/>
    <x v="3"/>
    <x v="3"/>
    <n v="0"/>
    <n v="0"/>
    <n v="31000"/>
    <n v="0"/>
    <n v="31000"/>
  </r>
  <r>
    <n v="886332"/>
    <s v="TANDU.RAMBABU S.O.NARASIMHA RAO"/>
    <s v="KALDINDI"/>
    <s v="MANIMESWARAM"/>
    <n v="9866353750"/>
    <n v="51805"/>
    <n v="51805"/>
    <n v="51805"/>
    <n v="51805"/>
    <n v="0"/>
    <n v="1008"/>
    <n v="1001"/>
    <s v="RF"/>
    <s v="S3"/>
    <s v="M"/>
    <n v="5.1805000000000002E-3"/>
    <s v="NO"/>
    <d v="2023-07-09T00:00:00"/>
    <n v="2600"/>
    <s v="C"/>
    <n v="60013016"/>
    <s v=" Vusala Pavan Kumar"/>
    <n v="23202160"/>
    <x v="8"/>
    <x v="0"/>
    <n v="0"/>
    <n v="0"/>
    <n v="20000"/>
    <n v="0"/>
    <n v="20000"/>
  </r>
  <r>
    <n v="821876"/>
    <s v="BANDI RAJ KUMAR"/>
    <s v="GUDIWADA"/>
    <s v="PEDAPARUPUDI"/>
    <n v="9052537899"/>
    <n v="51924"/>
    <n v="51924"/>
    <n v="51924"/>
    <n v="51924"/>
    <n v="0"/>
    <n v="977"/>
    <n v="970"/>
    <s v="RF"/>
    <s v="S3"/>
    <s v="M"/>
    <n v="5.1923999999999998E-3"/>
    <s v="NO"/>
    <s v="19/03/2025"/>
    <n v="0"/>
    <s v="Q"/>
    <n v="60014930"/>
    <s v="Bokinala Varun Chand"/>
    <n v="23160252"/>
    <x v="9"/>
    <x v="0"/>
    <n v="0"/>
    <n v="0"/>
    <n v="20000"/>
    <n v="0"/>
    <n v="20000"/>
  </r>
  <r>
    <n v="1208708"/>
    <s v="MAHAMMAD JAHINGEER SO.HAJARATH"/>
    <s v="CHINTALAPUDI"/>
    <s v="FATHIMAPURAM"/>
    <n v="8466954800"/>
    <n v="54262"/>
    <n v="54262"/>
    <n v="54262"/>
    <n v="54262"/>
    <n v="0"/>
    <n v="1069"/>
    <n v="1062"/>
    <s v="RF"/>
    <s v="S3"/>
    <s v="M"/>
    <n v="5.4261999999999999E-3"/>
    <s v="NO"/>
    <d v="2024-05-04T00:00:00"/>
    <n v="4110"/>
    <s v="EFT"/>
    <n v="27040750"/>
    <s v="BALINA PAVAN KUMAR"/>
    <n v="23207620"/>
    <x v="6"/>
    <x v="2"/>
    <n v="0"/>
    <n v="0"/>
    <n v="19000"/>
    <n v="0"/>
    <n v="19000"/>
  </r>
  <r>
    <n v="1263068"/>
    <s v="PRATHIPATI RAMARAO S/OYAKOBU"/>
    <s v="TIRUVURU"/>
    <s v="VISSANNAPET"/>
    <e v="#N/A"/>
    <n v="56399"/>
    <n v="50099"/>
    <n v="52199"/>
    <n v="54299"/>
    <n v="2100"/>
    <n v="793"/>
    <n v="786"/>
    <s v="RF"/>
    <s v="BD"/>
    <s v="M"/>
    <s v="BD"/>
    <s v="NO"/>
    <s v="20/02/2026"/>
    <n v="10000"/>
    <s v="C"/>
    <n v="27048572"/>
    <s v="Morla Srinivasarao"/>
    <n v="27021452"/>
    <x v="4"/>
    <x v="3"/>
    <n v="6300"/>
    <n v="4200"/>
    <n v="70000"/>
    <n v="40000"/>
    <n v="30000"/>
  </r>
  <r>
    <n v="1101326"/>
    <s v="KATTURI MOHANRAO SO.NARASAYYA"/>
    <s v="JANGAREDDYGUDEM"/>
    <s v="VADLAPATLANUTHANAM"/>
    <e v="#N/A"/>
    <n v="56048"/>
    <n v="56048"/>
    <n v="56048"/>
    <n v="56048"/>
    <n v="0"/>
    <n v="1403"/>
    <n v="1396"/>
    <s v="RF"/>
    <s v="BD"/>
    <s v="M"/>
    <s v="BD"/>
    <s v="NO"/>
    <s v="30/03/2023"/>
    <n v="1"/>
    <s v="Q"/>
    <n v="60013626"/>
    <s v="Chavatapalli Kumar Raj"/>
    <n v="27004903"/>
    <x v="10"/>
    <x v="2"/>
    <n v="0"/>
    <n v="0"/>
    <n v="15000"/>
    <n v="0"/>
    <n v="15000"/>
  </r>
  <r>
    <n v="1199577"/>
    <s v="DOLA RAVIKUMAR SO.AADHAM"/>
    <s v="CHINTALAPUDI"/>
    <s v="PRAGADAVARAM"/>
    <n v="9632541256"/>
    <n v="57603"/>
    <n v="57603"/>
    <n v="57603"/>
    <n v="57603"/>
    <n v="0"/>
    <n v="1099"/>
    <n v="1092"/>
    <s v="RF"/>
    <s v="S3"/>
    <s v="M"/>
    <n v="5.7603000000000003E-3"/>
    <s v="NO"/>
    <s v="18/08/2023"/>
    <n v="7200"/>
    <s v="C"/>
    <n v="27040750"/>
    <s v="BALINA PAVAN KUMAR"/>
    <n v="23207620"/>
    <x v="6"/>
    <x v="2"/>
    <n v="0"/>
    <n v="0"/>
    <n v="30000"/>
    <n v="0"/>
    <n v="30000"/>
  </r>
  <r>
    <n v="1361670"/>
    <s v="CHIRALA PRASAD S/OSALMAN"/>
    <s v="VINUKONDA"/>
    <s v="TRIPURANTHAKAM"/>
    <n v="8897958713"/>
    <n v="59852"/>
    <n v="53693"/>
    <n v="55746"/>
    <n v="57799"/>
    <n v="2053"/>
    <n v="885"/>
    <n v="878"/>
    <s v="RF"/>
    <s v="S3"/>
    <s v="M"/>
    <n v="8.9878460000000007E-3"/>
    <s v="NO"/>
    <s v="19/11/2025"/>
    <n v="2000"/>
    <s v="C"/>
    <n v="27049685"/>
    <s v="Madanapalli  Naveen Kumar"/>
    <n v="27040076"/>
    <x v="11"/>
    <x v="1"/>
    <n v="6159"/>
    <n v="4106"/>
    <n v="41500"/>
    <n v="6000"/>
    <n v="35500"/>
  </r>
  <r>
    <n v="1424038"/>
    <s v="KAKUMANU SUBBARAO S/OSUJANARAO"/>
    <s v="GUNTUR"/>
    <s v="CHEBROLU"/>
    <n v="9063810899"/>
    <n v="57887"/>
    <n v="55627"/>
    <n v="57887"/>
    <n v="57887"/>
    <n v="0"/>
    <n v="824"/>
    <n v="817"/>
    <s v="RF"/>
    <s v="S3"/>
    <s v="M"/>
    <n v="5.7886999999999999E-3"/>
    <s v="NO"/>
    <d v="2025-07-11T00:00:00"/>
    <n v="20000"/>
    <s v="C"/>
    <n v="27031422"/>
    <s v="Prudhvi Raju Gollapudi"/>
    <n v="27015672"/>
    <x v="1"/>
    <x v="1"/>
    <n v="2260"/>
    <n v="0"/>
    <n v="40000"/>
    <n v="20000"/>
    <n v="20000"/>
  </r>
  <r>
    <n v="1176540"/>
    <s v="SAREKUKKA NAGARJUNA S/O VEERASWAMY"/>
    <s v="SATTENAPALLE"/>
    <s v="LINGAMGUNTLA"/>
    <n v="8096410687"/>
    <n v="62815"/>
    <n v="57430"/>
    <n v="59225"/>
    <n v="61020"/>
    <n v="1795"/>
    <n v="1038"/>
    <n v="1031"/>
    <s v="RF"/>
    <s v="S3"/>
    <s v="M"/>
    <n v="8.4947909999999998E-3"/>
    <s v="NO"/>
    <s v="31/08/2023"/>
    <n v="1800"/>
    <s v="C"/>
    <n v="27043624"/>
    <s v="Dharmavarapu  Jani Basha"/>
    <n v="27010697"/>
    <x v="7"/>
    <x v="1"/>
    <n v="5385"/>
    <n v="3590"/>
    <n v="33200"/>
    <n v="0"/>
    <n v="33200"/>
  </r>
  <r>
    <n v="1195879"/>
    <s v="MOTHUKURU HANUMANTHURAO S/ONAGESWARARAO"/>
    <s v="TIRUVURU"/>
    <s v="GAMPALAGUDEM"/>
    <n v="9885091059"/>
    <n v="61617"/>
    <n v="61617"/>
    <n v="61617"/>
    <n v="61617"/>
    <n v="0"/>
    <n v="1008"/>
    <n v="1001"/>
    <s v="RF"/>
    <s v="S3"/>
    <s v="M"/>
    <n v="6.1617E-3"/>
    <s v="NO"/>
    <d v="2024-04-09T00:00:00"/>
    <n v="4108"/>
    <s v="EFT"/>
    <n v="27047331"/>
    <s v="Nallagatla Vamsi"/>
    <n v="27021452"/>
    <x v="4"/>
    <x v="3"/>
    <n v="0"/>
    <n v="0"/>
    <n v="25000"/>
    <n v="0"/>
    <n v="25000"/>
  </r>
  <r>
    <n v="1099314"/>
    <s v="KATURI BABU RAO S/OPRAKASAM"/>
    <s v="NUZVIDU"/>
    <s v="GOPAVARAPUGUDEM"/>
    <e v="#N/A"/>
    <n v="61659"/>
    <n v="61659"/>
    <n v="61659"/>
    <n v="61659"/>
    <n v="0"/>
    <n v="1342"/>
    <n v="1335"/>
    <s v="RF"/>
    <s v="BD"/>
    <s v="M"/>
    <s v="BD"/>
    <s v="NO"/>
    <s v="31/03/2026"/>
    <n v="6000"/>
    <s v="C"/>
    <n v="27025501"/>
    <s v="Ega Satish Kumar"/>
    <n v="27008195"/>
    <x v="5"/>
    <x v="3"/>
    <n v="0"/>
    <n v="0"/>
    <n v="16000"/>
    <n v="6000"/>
    <n v="10000"/>
  </r>
  <r>
    <n v="1218573"/>
    <s v="AGNIPARTHI RAJARAO S/OIMMANIYELU"/>
    <s v="NUZVIDU"/>
    <s v="KODURUPADU"/>
    <n v="8096284550"/>
    <n v="64934"/>
    <n v="56477"/>
    <n v="59296"/>
    <n v="62115"/>
    <n v="2819"/>
    <n v="703"/>
    <n v="696"/>
    <s v="RF"/>
    <s v="S3"/>
    <s v="M"/>
    <n v="7.0233979999999993E-3"/>
    <s v="NO"/>
    <s v="14/03/2026"/>
    <n v="5000"/>
    <s v="C"/>
    <n v="60012194"/>
    <s v="Kola Hemanth"/>
    <n v="27008195"/>
    <x v="5"/>
    <x v="3"/>
    <n v="8457"/>
    <n v="5638"/>
    <n v="70000"/>
    <n v="45000"/>
    <n v="25000"/>
  </r>
  <r>
    <n v="1288124"/>
    <s v="KOTHAPALLI SURESH S/ONATANEYULU"/>
    <s v="TIRUVURU"/>
    <s v="GOSAVEEDU"/>
    <n v="6301810718"/>
    <n v="62413"/>
    <n v="62413"/>
    <n v="62413"/>
    <n v="62413"/>
    <n v="0"/>
    <n v="916"/>
    <n v="909"/>
    <s v="RF"/>
    <s v="S3"/>
    <s v="M"/>
    <n v="6.2413E-3"/>
    <s v="NO"/>
    <d v="2025-12-12T00:00:00"/>
    <n v="5000"/>
    <s v="C"/>
    <n v="27047331"/>
    <s v="Nallagatla Vamsi"/>
    <n v="27021452"/>
    <x v="4"/>
    <x v="3"/>
    <n v="0"/>
    <n v="0"/>
    <n v="50000"/>
    <n v="5000"/>
    <n v="45000"/>
  </r>
  <r>
    <n v="933130"/>
    <s v="CHITTURI AMBEDKAR S/ORAMULU"/>
    <s v="TIRUVURU"/>
    <s v="CHINNAMPET"/>
    <e v="#N/A"/>
    <n v="63204.31"/>
    <n v="63204.31"/>
    <n v="63204.31"/>
    <n v="63204.31"/>
    <n v="0"/>
    <n v="1373"/>
    <n v="1366"/>
    <s v="RF"/>
    <s v="BD"/>
    <s v="M"/>
    <s v="BD"/>
    <s v="NO"/>
    <s v="27/09/2022"/>
    <n v="1500"/>
    <s v="C"/>
    <n v="27048572"/>
    <s v="Morla Srinivasarao"/>
    <n v="27021452"/>
    <x v="4"/>
    <x v="3"/>
    <n v="0"/>
    <n v="0"/>
    <n v="24500"/>
    <n v="0"/>
    <n v="24500"/>
  </r>
  <r>
    <n v="1373796"/>
    <s v="KOTE MRUTYUMJAYA SO.NAGABHUSHANA"/>
    <s v="GUDIWADA"/>
    <s v="SERI VELPUR"/>
    <n v="9908391456"/>
    <n v="66790"/>
    <n v="58570"/>
    <n v="61310"/>
    <n v="64050"/>
    <n v="2740"/>
    <n v="733"/>
    <n v="726"/>
    <s v="RF"/>
    <s v="S3"/>
    <s v="M"/>
    <n v="9.6950049999999996E-3"/>
    <s v="NO"/>
    <s v="20/09/2025"/>
    <n v="30000"/>
    <s v="C"/>
    <n v="60013425"/>
    <s v="Kommukuri Harish Babu"/>
    <n v="23160252"/>
    <x v="9"/>
    <x v="0"/>
    <n v="8220"/>
    <n v="5480"/>
    <n v="73000"/>
    <n v="30000"/>
    <n v="43000"/>
  </r>
  <r>
    <n v="956181"/>
    <s v="PINGULA SUBBARAO"/>
    <s v="CHINTALAPUDI"/>
    <s v="NADUPALLE"/>
    <e v="#N/A"/>
    <n v="66223.23"/>
    <n v="66223.23"/>
    <n v="66223.23"/>
    <n v="66223.23"/>
    <n v="0"/>
    <n v="1220"/>
    <n v="1213"/>
    <s v="RF"/>
    <s v="BD"/>
    <s v="M"/>
    <s v="BD"/>
    <s v="NO"/>
    <s v="16/02/2026"/>
    <n v="14000"/>
    <s v="C"/>
    <n v="60013664"/>
    <s v="Katta Balakrishna"/>
    <n v="23207620"/>
    <x v="6"/>
    <x v="2"/>
    <n v="0"/>
    <n v="0"/>
    <n v="28000"/>
    <n v="14000"/>
    <n v="14000"/>
  </r>
  <r>
    <n v="1350540"/>
    <s v="ADURI ANJANEYULU S/ONAGULU"/>
    <s v="TIRUVURU"/>
    <s v="PENUGOLANU"/>
    <n v="8008872044"/>
    <n v="68293"/>
    <n v="62611"/>
    <n v="64529"/>
    <n v="66447"/>
    <n v="1846"/>
    <n v="1069"/>
    <n v="1062"/>
    <s v="RF"/>
    <s v="S3"/>
    <s v="M"/>
    <n v="6.8258589999999992E-3"/>
    <s v="NO"/>
    <s v="18/07/2023"/>
    <n v="1920"/>
    <s v="C"/>
    <n v="27047331"/>
    <s v="Nallagatla Vamsi"/>
    <n v="27021452"/>
    <x v="4"/>
    <x v="3"/>
    <n v="5682"/>
    <n v="3764"/>
    <n v="40000"/>
    <n v="0"/>
    <n v="40000"/>
  </r>
  <r>
    <n v="739143"/>
    <s v="KALAPALA  SUDHAKAR"/>
    <s v="TIRUVURU"/>
    <s v="CHINNAMPET"/>
    <e v="#N/A"/>
    <n v="67389"/>
    <n v="67389"/>
    <n v="67389"/>
    <n v="67389"/>
    <n v="0"/>
    <n v="1434"/>
    <n v="1427"/>
    <s v="RF"/>
    <s v="BD"/>
    <s v="M"/>
    <s v="BD"/>
    <s v="NO"/>
    <s v="31/03/2026"/>
    <n v="5000"/>
    <s v="C"/>
    <n v="27048572"/>
    <s v="Morla Srinivasarao"/>
    <n v="27021452"/>
    <x v="4"/>
    <x v="3"/>
    <n v="0"/>
    <n v="0"/>
    <n v="20000"/>
    <n v="5000"/>
    <n v="15000"/>
  </r>
  <r>
    <n v="1261914"/>
    <s v="YARAMALA SUMAN S/O.SUBBARAO"/>
    <s v="JANGAREDDYGUDEM"/>
    <s v="TADUVAI"/>
    <n v="9398836588"/>
    <n v="68389"/>
    <n v="68389"/>
    <n v="68389"/>
    <n v="68389"/>
    <n v="0"/>
    <n v="1189"/>
    <n v="1182"/>
    <s v="RF"/>
    <s v="S3"/>
    <s v="M"/>
    <n v="6.8389000000000002E-3"/>
    <s v="NO"/>
    <s v="18/03/2023"/>
    <n v="2740"/>
    <s v="C"/>
    <n v="60013200"/>
    <s v="Kukkala Gangadharrao"/>
    <n v="27004903"/>
    <x v="10"/>
    <x v="2"/>
    <n v="0"/>
    <n v="0"/>
    <n v="24000"/>
    <n v="0"/>
    <n v="24000"/>
  </r>
  <r>
    <n v="1241845"/>
    <s v="BOYALAPALLI PEDDAIAH S/OGUNDAIAH"/>
    <s v="PIDUGURALLA"/>
    <s v="MILLAMPALLE"/>
    <n v="6301209435"/>
    <n v="70735"/>
    <n v="63874"/>
    <n v="66161"/>
    <n v="68448"/>
    <n v="2287"/>
    <n v="916"/>
    <n v="909"/>
    <s v="RF"/>
    <s v="S3"/>
    <s v="M"/>
    <n v="8.7285660000000001E-3"/>
    <s v="NO"/>
    <s v="16/12/2023"/>
    <n v="2300"/>
    <s v="C"/>
    <n v="27040991"/>
    <s v="Ramavath  Naresh Naik"/>
    <n v="23232618"/>
    <x v="12"/>
    <x v="1"/>
    <n v="6861"/>
    <n v="4574"/>
    <n v="35000"/>
    <n v="0"/>
    <n v="35000"/>
  </r>
  <r>
    <n v="1423576"/>
    <s v="CHILUKURI.VENKATA MAHESWARARAO S/O.RAMACHANDRA"/>
    <s v="CHINTALAPUDI"/>
    <s v="GANIJERLA"/>
    <n v="9063599053"/>
    <n v="70556"/>
    <n v="70556"/>
    <n v="70556"/>
    <n v="70556"/>
    <n v="0"/>
    <n v="1189"/>
    <n v="1182"/>
    <s v="RF"/>
    <s v="S3"/>
    <s v="M"/>
    <n v="7.0556000000000004E-3"/>
    <s v="NO"/>
    <s v="13/06/2023"/>
    <n v="10000"/>
    <s v="C"/>
    <n v="60012845"/>
    <s v="BATTULA VENKATESWARARAO"/>
    <n v="23207620"/>
    <x v="6"/>
    <x v="2"/>
    <n v="0"/>
    <n v="0"/>
    <n v="25000"/>
    <n v="0"/>
    <n v="25000"/>
  </r>
  <r>
    <n v="1419730"/>
    <s v="ERNAPTI ANANDARAOS/O JOSEPH"/>
    <s v="VINUKONDA"/>
    <s v="MURTHUZAPURAM"/>
    <e v="#N/A"/>
    <n v="72846"/>
    <n v="66549"/>
    <n v="68648"/>
    <n v="70747"/>
    <n v="2099"/>
    <n v="1038"/>
    <n v="1031"/>
    <s v="RF"/>
    <s v="BD"/>
    <s v="M"/>
    <s v="BD"/>
    <s v="NO"/>
    <s v="23/03/2026"/>
    <n v="30000"/>
    <s v="C"/>
    <n v="27026646"/>
    <s v="Devisetti  Yagna Narayana"/>
    <n v="27040076"/>
    <x v="11"/>
    <x v="1"/>
    <n v="6297"/>
    <n v="4198"/>
    <n v="60000"/>
    <n v="30000"/>
    <n v="30000"/>
  </r>
  <r>
    <n v="1300013"/>
    <s v="KODHAMALA RAMESH S/OYAKOBU"/>
    <s v="NANDIGAMA"/>
    <s v="LINGAGUDEM"/>
    <n v="9989247382"/>
    <n v="73724"/>
    <n v="65312"/>
    <n v="68116"/>
    <n v="70920"/>
    <n v="2804"/>
    <n v="793"/>
    <n v="786"/>
    <s v="RF"/>
    <s v="S3"/>
    <s v="M"/>
    <n v="8.4506640000000001E-3"/>
    <s v="NO"/>
    <s v="15/12/2025"/>
    <n v="30000"/>
    <s v="C"/>
    <n v="60012856"/>
    <s v="Ekkirala Suloman Rao"/>
    <n v="27024215"/>
    <x v="3"/>
    <x v="3"/>
    <n v="8412"/>
    <n v="5608"/>
    <n v="69000"/>
    <n v="30000"/>
    <n v="39000"/>
  </r>
  <r>
    <n v="1337742"/>
    <s v="SIRIVELLA DURGA RAO S/OVENKATESWARA"/>
    <s v="NANDIGAMA"/>
    <s v="MULAPADU"/>
    <n v="8106348344"/>
    <n v="71220"/>
    <n v="71220"/>
    <n v="71220"/>
    <n v="71220"/>
    <n v="0"/>
    <n v="946"/>
    <n v="939"/>
    <s v="RF"/>
    <s v="S3"/>
    <s v="M"/>
    <n v="7.1219999999999999E-3"/>
    <s v="NO"/>
    <s v="15/11/2025"/>
    <n v="10000"/>
    <s v="C"/>
    <n v="60014992"/>
    <s v="Krosuri Vinod Kumar"/>
    <n v="27024215"/>
    <x v="3"/>
    <x v="3"/>
    <n v="0"/>
    <n v="0"/>
    <n v="35000"/>
    <n v="10000"/>
    <n v="25000"/>
  </r>
  <r>
    <n v="1282404"/>
    <s v="GORREPATI NAGARAJU S/OVENKATI"/>
    <s v="TIRUVURU"/>
    <s v="LINGALA"/>
    <n v="7780129888"/>
    <n v="72269"/>
    <n v="72269"/>
    <n v="72269"/>
    <n v="72269"/>
    <n v="0"/>
    <n v="1099"/>
    <n v="1092"/>
    <s v="RF"/>
    <s v="S3"/>
    <s v="M"/>
    <n v="7.2268999999999996E-3"/>
    <s v="NO"/>
    <s v="21/06/2023"/>
    <n v="2700"/>
    <s v="C"/>
    <n v="27047331"/>
    <s v="Nallagatla Vamsi"/>
    <n v="27021452"/>
    <x v="4"/>
    <x v="3"/>
    <n v="0"/>
    <n v="0"/>
    <n v="60000"/>
    <n v="0"/>
    <n v="60000"/>
  </r>
  <r>
    <n v="951660"/>
    <s v="AKULA PHANI S/OCHANDRASEKHA"/>
    <s v="GUDIWADA"/>
    <s v="MEDURU"/>
    <n v="9848692728"/>
    <n v="72760"/>
    <n v="72760"/>
    <n v="72760"/>
    <n v="72760"/>
    <n v="0"/>
    <n v="1342"/>
    <n v="1335"/>
    <s v="RF"/>
    <s v="BD"/>
    <s v="M"/>
    <s v="BD"/>
    <s v="NO"/>
    <d v="2022-02-11T00:00:00"/>
    <n v="5800"/>
    <s v="Q"/>
    <n v="60015411"/>
    <s v="K Sagar kumar"/>
    <n v="23160252"/>
    <x v="9"/>
    <x v="0"/>
    <n v="0"/>
    <n v="0"/>
    <n v="26000"/>
    <n v="0"/>
    <n v="26000"/>
  </r>
  <r>
    <n v="1353523"/>
    <s v="MOGULURI NAGARAJU S/OAADAAM"/>
    <s v="NANDIGAMA"/>
    <s v="VEERULLAPADU"/>
    <e v="#N/A"/>
    <n v="73610"/>
    <n v="73610"/>
    <n v="73610"/>
    <n v="73610"/>
    <n v="0"/>
    <n v="1311"/>
    <n v="1304"/>
    <s v="RF"/>
    <s v="BD"/>
    <s v="M"/>
    <s v="BD"/>
    <s v="NO"/>
    <s v="31/01/2026"/>
    <n v="5000"/>
    <s v="EFT"/>
    <n v="27058196"/>
    <s v="Ramireddy Siva"/>
    <n v="27024215"/>
    <x v="3"/>
    <x v="3"/>
    <n v="0"/>
    <n v="0"/>
    <n v="55000"/>
    <n v="10000"/>
    <n v="45000"/>
  </r>
  <r>
    <n v="1425461"/>
    <s v="MATANGI RATNAM S/O.SANTHABHUSH"/>
    <s v="ELURU"/>
    <s v="NAIDUGUDEM"/>
    <e v="#N/A"/>
    <n v="76993"/>
    <n v="68392"/>
    <n v="71259"/>
    <n v="74126"/>
    <n v="2867"/>
    <n v="793"/>
    <n v="786"/>
    <s v="RF"/>
    <s v="BD"/>
    <s v="M"/>
    <s v="BD"/>
    <s v="NO"/>
    <s v="27/01/2026"/>
    <n v="40000"/>
    <s v="C"/>
    <n v="60014641"/>
    <s v="Gopi Janaki Saikumar"/>
    <n v="23176354"/>
    <x v="2"/>
    <x v="2"/>
    <n v="8601"/>
    <n v="5734"/>
    <n v="100000"/>
    <n v="60000"/>
    <n v="40000"/>
  </r>
  <r>
    <n v="1276072"/>
    <s v="PENDLI SHADRAK SO.MOSES"/>
    <s v="CHINTALAPUDI"/>
    <s v="GALAYAGUDEM"/>
    <n v="8179737818"/>
    <n v="74510"/>
    <n v="74510"/>
    <n v="74510"/>
    <n v="74510"/>
    <n v="0"/>
    <n v="1250"/>
    <n v="1243"/>
    <s v="RF"/>
    <s v="S3"/>
    <s v="M"/>
    <n v="7.4510000000000002E-3"/>
    <s v="NO"/>
    <s v="22/05/2024"/>
    <n v="5000"/>
    <s v="EFT"/>
    <n v="60015029"/>
    <s v="Katru Pavan Kumar"/>
    <n v="23207620"/>
    <x v="6"/>
    <x v="2"/>
    <n v="0"/>
    <n v="0"/>
    <n v="30000"/>
    <n v="0"/>
    <n v="30000"/>
  </r>
  <r>
    <n v="1029092"/>
    <s v="KARRE.RAJU .S/O. SALMAN"/>
    <s v="GUDIWADA"/>
    <s v="GUNNANAPUDI"/>
    <n v="6300978099"/>
    <n v="76338.36"/>
    <n v="76338.36"/>
    <n v="76338.36"/>
    <n v="76338.36"/>
    <n v="0"/>
    <n v="916"/>
    <n v="909"/>
    <s v="RF"/>
    <s v="S3"/>
    <s v="M"/>
    <n v="7.6338359999999997E-3"/>
    <s v="NO"/>
    <s v="31/03/2026"/>
    <n v="10000"/>
    <s v="C"/>
    <n v="60014930"/>
    <s v="Bokinala Varun Chand"/>
    <n v="23160252"/>
    <x v="9"/>
    <x v="0"/>
    <n v="0"/>
    <n v="0"/>
    <n v="50000"/>
    <n v="26000"/>
    <n v="24000"/>
  </r>
  <r>
    <n v="1305000"/>
    <s v="LAVURI VENKATESWARARAO S/OSOMLA"/>
    <s v="TIRUVURU"/>
    <s v="GANTEPADU"/>
    <n v="9951594976"/>
    <n v="76582.710000000006"/>
    <n v="76582.710000000006"/>
    <n v="76582.710000000006"/>
    <n v="76582.710000000006"/>
    <n v="0"/>
    <n v="1158"/>
    <n v="1151"/>
    <s v="RF"/>
    <s v="BD"/>
    <s v="M"/>
    <s v="BD"/>
    <s v="NO"/>
    <s v="31/03/2026"/>
    <n v="15000"/>
    <s v="EFT"/>
    <n v="27048572"/>
    <s v="Morla Srinivasarao"/>
    <n v="27021452"/>
    <x v="4"/>
    <x v="3"/>
    <n v="0"/>
    <n v="0"/>
    <n v="36000"/>
    <n v="15000"/>
    <n v="21000"/>
  </r>
  <r>
    <n v="1374164"/>
    <s v="JINUKUTI SAMSONS/O ATCHAIAH"/>
    <s v="VINUKONDA"/>
    <s v="RAMASAMUDRAM"/>
    <n v="7095468295"/>
    <n v="79010"/>
    <n v="72932"/>
    <n v="74958"/>
    <n v="76984"/>
    <n v="2026"/>
    <n v="1158"/>
    <n v="1151"/>
    <s v="RF"/>
    <s v="S3"/>
    <s v="M"/>
    <n v="1.0868975999999999E-2"/>
    <s v="NO"/>
    <s v="18/11/2025"/>
    <n v="2030"/>
    <s v="C"/>
    <n v="27049685"/>
    <s v="Madanapalli  Naveen Kumar"/>
    <n v="27040076"/>
    <x v="11"/>
    <x v="1"/>
    <n v="6078"/>
    <n v="4052"/>
    <n v="45030"/>
    <n v="2030"/>
    <n v="43000"/>
  </r>
  <r>
    <n v="1247458"/>
    <s v="DARLA ASHOK S/O LOKAIAH"/>
    <s v="GUNTUR"/>
    <s v="NANDIGAMA"/>
    <n v="9494647793"/>
    <n v="77512"/>
    <n v="77512"/>
    <n v="77512"/>
    <n v="77512"/>
    <n v="0"/>
    <n v="1189"/>
    <n v="1182"/>
    <s v="RF"/>
    <s v="S3"/>
    <s v="M"/>
    <n v="7.7511999999999998E-3"/>
    <s v="NO"/>
    <d v="2025-08-12T00:00:00"/>
    <n v="3000"/>
    <s v="C"/>
    <n v="60014587"/>
    <s v="Thirumalasetty  Mahesh"/>
    <n v="27015672"/>
    <x v="1"/>
    <x v="1"/>
    <n v="0"/>
    <n v="0"/>
    <n v="32500"/>
    <n v="3000"/>
    <n v="29500"/>
  </r>
  <r>
    <n v="1275060"/>
    <s v="GURIJALA SWAMY S/OVENKATESH"/>
    <s v="NANDIGAMA"/>
    <s v="MORUSUMILLI"/>
    <n v="9603945938"/>
    <n v="78455"/>
    <n v="78455"/>
    <n v="78455"/>
    <n v="78455"/>
    <n v="0"/>
    <n v="1069"/>
    <n v="1062"/>
    <s v="RF"/>
    <s v="S3"/>
    <s v="M"/>
    <n v="7.8455E-3"/>
    <s v="NO"/>
    <s v="20/07/2023"/>
    <n v="3020"/>
    <s v="C"/>
    <n v="27026863"/>
    <s v="Vuyyuru Balaji Gowd"/>
    <n v="27024215"/>
    <x v="3"/>
    <x v="3"/>
    <n v="0"/>
    <n v="0"/>
    <n v="50000"/>
    <n v="0"/>
    <n v="50000"/>
  </r>
  <r>
    <n v="1278252"/>
    <s v="MODI NAGESWARARAO S/OVENKATRAO"/>
    <s v="GUNTUR"/>
    <s v="NANDIGAMA"/>
    <e v="#N/A"/>
    <n v="78475"/>
    <n v="78475"/>
    <n v="78475"/>
    <n v="78475"/>
    <n v="0"/>
    <n v="1373"/>
    <n v="1366"/>
    <s v="RF"/>
    <s v="BD"/>
    <s v="M"/>
    <s v="BD"/>
    <s v="NO"/>
    <d v="2025-08-12T00:00:00"/>
    <n v="3300"/>
    <s v="C"/>
    <n v="60014587"/>
    <s v="Thirumalasetty  Mahesh"/>
    <n v="27015672"/>
    <x v="1"/>
    <x v="1"/>
    <n v="0"/>
    <n v="0"/>
    <n v="40000"/>
    <n v="3300"/>
    <n v="36700"/>
  </r>
  <r>
    <n v="1388055"/>
    <s v="KOLAKALURI RAVI S/OBABURAO"/>
    <s v="NUZVIDU"/>
    <s v="GANNAVARAM"/>
    <n v="9441519787"/>
    <n v="79836"/>
    <n v="77500"/>
    <n v="79836"/>
    <n v="79836"/>
    <n v="0"/>
    <n v="1069"/>
    <n v="1062"/>
    <s v="RF"/>
    <s v="S3"/>
    <s v="M"/>
    <n v="7.9836000000000004E-3"/>
    <s v="NO"/>
    <d v="2023-07-06T00:00:00"/>
    <n v="11500"/>
    <s v="C"/>
    <n v="27025501"/>
    <s v="Ega Satish Kumar"/>
    <n v="27008195"/>
    <x v="5"/>
    <x v="3"/>
    <n v="2336"/>
    <n v="0"/>
    <n v="50000"/>
    <n v="0"/>
    <n v="50000"/>
  </r>
  <r>
    <n v="977099"/>
    <s v="SHAIK AJIN PASHA S/OMOTISAHEB"/>
    <s v="NANDIGAMA"/>
    <s v="GANDEPALLE"/>
    <n v="7731034748"/>
    <n v="80045.17"/>
    <n v="80045.17"/>
    <n v="80045.17"/>
    <n v="80045.17"/>
    <n v="0"/>
    <n v="1158"/>
    <n v="1151"/>
    <s v="RF"/>
    <s v="S3"/>
    <s v="M"/>
    <n v="8.0045169999999992E-3"/>
    <s v="NO"/>
    <s v="20/02/2026"/>
    <n v="10000"/>
    <s v="EFT"/>
    <n v="27035992"/>
    <s v="MANDA BABU RAO"/>
    <n v="27024215"/>
    <x v="3"/>
    <x v="3"/>
    <n v="0"/>
    <n v="0"/>
    <n v="56000"/>
    <n v="10000"/>
    <n v="46000"/>
  </r>
  <r>
    <n v="1031508"/>
    <s v="KANAKAPUDI PRASANNAKUMAR S/ORAVIKUMAR"/>
    <s v="TIRUVURU"/>
    <s v="ANUMOLLANKA"/>
    <n v="9100336337"/>
    <n v="80616.88"/>
    <n v="80616.88"/>
    <n v="80616.88"/>
    <n v="80616.88"/>
    <n v="0"/>
    <n v="1069"/>
    <n v="1062"/>
    <s v="RF"/>
    <s v="S3"/>
    <s v="M"/>
    <n v="8.0616880000000009E-3"/>
    <s v="NO"/>
    <s v="27/09/2023"/>
    <n v="1000"/>
    <s v="EFT"/>
    <n v="27047331"/>
    <s v="Nallagatla Vamsi"/>
    <n v="27021452"/>
    <x v="4"/>
    <x v="3"/>
    <n v="0"/>
    <n v="0"/>
    <n v="40000"/>
    <n v="0"/>
    <n v="40000"/>
  </r>
  <r>
    <n v="1234392"/>
    <s v="DHARANIBOYINA GOPI S/O YEDUKONDALU"/>
    <s v="SATTENAPALLE"/>
    <s v="BHATLUR"/>
    <n v="8688895985"/>
    <n v="80760.97"/>
    <n v="80760.97"/>
    <n v="80760.97"/>
    <n v="80760.97"/>
    <n v="0"/>
    <n v="1099"/>
    <n v="1092"/>
    <s v="RF"/>
    <s v="S3"/>
    <s v="M"/>
    <n v="8.0760970000000008E-3"/>
    <s v="NO"/>
    <s v="30/06/2023"/>
    <n v="3300"/>
    <s v="C"/>
    <n v="27043624"/>
    <s v="Dharmavarapu  Jani Basha"/>
    <n v="27010697"/>
    <x v="7"/>
    <x v="1"/>
    <n v="0"/>
    <n v="0"/>
    <n v="32000"/>
    <n v="0"/>
    <n v="32000"/>
  </r>
  <r>
    <n v="1225556"/>
    <s v="MOGADATI RAMBABU.S/O. POTURAJU"/>
    <s v="GUDIWADA"/>
    <s v="VENTRAPRAGADA"/>
    <n v="9866601659"/>
    <n v="84424"/>
    <n v="76153"/>
    <n v="78910"/>
    <n v="81667"/>
    <n v="2757"/>
    <n v="916"/>
    <n v="909"/>
    <s v="RF"/>
    <s v="S3"/>
    <s v="M"/>
    <n v="1.2150473E-2"/>
    <s v="NO"/>
    <s v="18/11/2025"/>
    <n v="2800"/>
    <s v="C"/>
    <n v="60015411"/>
    <s v="K Sagar kumar"/>
    <n v="23160252"/>
    <x v="9"/>
    <x v="0"/>
    <n v="8271"/>
    <n v="5514"/>
    <n v="54800"/>
    <n v="9800"/>
    <n v="45000"/>
  </r>
  <r>
    <n v="973329"/>
    <s v="BOYA VIJAY KUMAR SO.VENKATESWARA"/>
    <s v="CHINTALAPUDI"/>
    <s v="ERRAGUNTAPALLE"/>
    <n v="9618420749"/>
    <n v="82865.22"/>
    <n v="82865.22"/>
    <n v="82865.22"/>
    <n v="82865.22"/>
    <n v="0"/>
    <n v="1189"/>
    <n v="1182"/>
    <s v="RF"/>
    <s v="S3"/>
    <s v="M"/>
    <n v="8.2865219999999993E-3"/>
    <s v="NO"/>
    <s v="13/03/2023"/>
    <n v="3000"/>
    <s v="C"/>
    <n v="60012845"/>
    <s v="BATTULA VENKATESWARARAO"/>
    <n v="23207620"/>
    <x v="6"/>
    <x v="2"/>
    <n v="0"/>
    <n v="0"/>
    <n v="29000"/>
    <n v="0"/>
    <n v="29000"/>
  </r>
  <r>
    <n v="899616"/>
    <s v="VIPPARTHI ARUN KUMAR"/>
    <s v="JANGAREDDYGUDEM"/>
    <s v="JANGAREDDIGUDEM"/>
    <n v="8008585891"/>
    <n v="83810"/>
    <n v="83810"/>
    <n v="83810"/>
    <n v="83810"/>
    <n v="0"/>
    <n v="1342"/>
    <n v="1335"/>
    <s v="RF"/>
    <s v="BD"/>
    <s v="M"/>
    <s v="BD"/>
    <s v="NO"/>
    <s v="19/03/2025"/>
    <n v="0"/>
    <s v="Q"/>
    <n v="60013200"/>
    <s v="Kukkala Gangadharrao"/>
    <n v="27004903"/>
    <x v="10"/>
    <x v="2"/>
    <n v="0"/>
    <n v="0"/>
    <n v="30000"/>
    <n v="0"/>
    <n v="30000"/>
  </r>
  <r>
    <n v="1121895"/>
    <s v="JARABALA VINOD KUMAR S/OSOMLA"/>
    <s v="NUZVIDU"/>
    <s v="RUDRAVARAM"/>
    <n v="9440166251"/>
    <n v="84728"/>
    <n v="84728"/>
    <n v="84728"/>
    <n v="84728"/>
    <n v="0"/>
    <n v="1250"/>
    <n v="1243"/>
    <s v="RF"/>
    <s v="S3"/>
    <s v="M"/>
    <n v="8.4728000000000008E-3"/>
    <s v="NO"/>
    <d v="2022-04-11T00:00:00"/>
    <n v="4020"/>
    <s v="C"/>
    <n v="27058228"/>
    <s v="Manimela Ramababu"/>
    <n v="27008195"/>
    <x v="5"/>
    <x v="3"/>
    <n v="0"/>
    <n v="0"/>
    <n v="51000"/>
    <n v="0"/>
    <n v="51000"/>
  </r>
  <r>
    <n v="1275117"/>
    <s v="JANGA KISHOREKUMAR S/OPULLAIAH"/>
    <s v="TIRUVURU"/>
    <s v="CHEEMALAPADU"/>
    <e v="#N/A"/>
    <n v="86891"/>
    <n v="80480"/>
    <n v="82617"/>
    <n v="84754"/>
    <n v="2137"/>
    <n v="1585"/>
    <n v="1578"/>
    <s v="RF"/>
    <s v="BD"/>
    <s v="M"/>
    <s v="BD"/>
    <s v="NO"/>
    <s v="27/02/2026"/>
    <n v="5000"/>
    <s v="C"/>
    <n v="27046353"/>
    <s v="Azmeera Nagaraju"/>
    <n v="27021452"/>
    <x v="4"/>
    <x v="3"/>
    <n v="6411"/>
    <n v="4274"/>
    <n v="45000"/>
    <n v="5000"/>
    <n v="40000"/>
  </r>
  <r>
    <n v="837134"/>
    <s v="TAMMANDRU PRASANNA KUMAR S/OVENKATESWARA"/>
    <s v="NUZVIDU"/>
    <s v="K SEETHARAMPURAM"/>
    <e v="#N/A"/>
    <n v="84901.77"/>
    <n v="84901.77"/>
    <n v="84901.77"/>
    <n v="84901.77"/>
    <n v="0"/>
    <n v="1434"/>
    <n v="1427"/>
    <s v="RF"/>
    <s v="BD"/>
    <s v="M"/>
    <s v="BD"/>
    <s v="NO"/>
    <d v="2025-10-12T00:00:00"/>
    <n v="2100"/>
    <s v="C"/>
    <n v="60012194"/>
    <s v="Kola Hemanth"/>
    <n v="27008195"/>
    <x v="5"/>
    <x v="3"/>
    <n v="0"/>
    <n v="0"/>
    <n v="30000"/>
    <n v="2100"/>
    <n v="27900"/>
  </r>
  <r>
    <n v="1054254"/>
    <s v="MATANGI SUBBARAO S/ONARAYANA"/>
    <s v="NUZVIDU"/>
    <s v="BOMMULURU"/>
    <n v="9705353587"/>
    <n v="86763"/>
    <n v="86763"/>
    <n v="86763"/>
    <n v="86763"/>
    <n v="0"/>
    <n v="1038"/>
    <n v="1031"/>
    <s v="RF"/>
    <s v="S3"/>
    <s v="M"/>
    <n v="8.6762999999999996E-3"/>
    <s v="NO"/>
    <d v="2026-10-03T00:00:00"/>
    <n v="3000"/>
    <s v="C"/>
    <n v="60012194"/>
    <s v="Kola Hemanth"/>
    <n v="27008195"/>
    <x v="5"/>
    <x v="3"/>
    <n v="0"/>
    <n v="0"/>
    <n v="35500"/>
    <n v="5010"/>
    <n v="30490"/>
  </r>
  <r>
    <n v="1209609"/>
    <s v="MUNIPALLI.JAYA.RAO S.O.VENKATESWAR RAO"/>
    <s v="MACHILIPATNAM"/>
    <s v="PAPAVINASANAM"/>
    <n v="9704139276"/>
    <n v="89577"/>
    <n v="83211"/>
    <n v="85333"/>
    <n v="87455"/>
    <n v="2122"/>
    <n v="1281"/>
    <n v="1274"/>
    <s v="RF"/>
    <s v="S3"/>
    <s v="M"/>
    <n v="1.0724404E-2"/>
    <s v="NO"/>
    <s v="30/03/2023"/>
    <n v="1"/>
    <s v="Q"/>
    <n v="60013075"/>
    <s v="Chimata Venkata Sai Nadh"/>
    <n v="23174996"/>
    <x v="0"/>
    <x v="0"/>
    <n v="6366"/>
    <n v="4244"/>
    <n v="37000"/>
    <n v="0"/>
    <n v="37000"/>
  </r>
  <r>
    <n v="1445713"/>
    <s v="DASARI CHANTIS/O ROSAIAH"/>
    <s v="VINUKONDA"/>
    <s v="PUTCHANUTHALA"/>
    <n v="9100776299"/>
    <n v="90508"/>
    <n v="81592"/>
    <n v="84564"/>
    <n v="87536"/>
    <n v="2972"/>
    <n v="916"/>
    <n v="909"/>
    <s v="RF"/>
    <s v="S3"/>
    <s v="M"/>
    <n v="1.1685473E-2"/>
    <s v="NO"/>
    <d v="2024-05-09T00:00:00"/>
    <n v="2972"/>
    <s v="EFT"/>
    <n v="27026646"/>
    <s v="Devisetti  Yagna Narayana"/>
    <n v="27040076"/>
    <x v="11"/>
    <x v="1"/>
    <n v="8916"/>
    <n v="5944"/>
    <n v="80000"/>
    <n v="0"/>
    <n v="80000"/>
  </r>
  <r>
    <n v="1328556"/>
    <s v="PANDULA PAMULU S/OMELAKEYAR"/>
    <s v="GUDIWADA"/>
    <s v="SANKARAMPADU"/>
    <n v="9908662105"/>
    <n v="91388"/>
    <n v="81749"/>
    <n v="84962"/>
    <n v="88175"/>
    <n v="3213"/>
    <n v="855"/>
    <n v="848"/>
    <s v="RF"/>
    <s v="S3"/>
    <s v="M"/>
    <n v="1.4787492000000001E-2"/>
    <s v="NO"/>
    <d v="2026-11-02T00:00:00"/>
    <n v="3215"/>
    <s v="C"/>
    <n v="60014930"/>
    <s v="Bokinala Varun Chand"/>
    <n v="23160252"/>
    <x v="9"/>
    <x v="0"/>
    <n v="9639"/>
    <n v="6426"/>
    <n v="60000"/>
    <n v="8215"/>
    <n v="51785"/>
  </r>
  <r>
    <n v="1428455"/>
    <s v="KATURI VAMSI SO.VENKATESWARA"/>
    <s v="MACHILIPATNAM"/>
    <s v="LAKSHMIPURAM"/>
    <n v="8500959748"/>
    <n v="91569"/>
    <n v="81714"/>
    <n v="84999"/>
    <n v="88284"/>
    <n v="3285"/>
    <n v="824"/>
    <n v="817"/>
    <s v="RF"/>
    <s v="S3"/>
    <s v="M"/>
    <n v="1.1801272999999999E-2"/>
    <s v="NO"/>
    <s v="16/03/2026"/>
    <n v="20000"/>
    <s v="EFT"/>
    <n v="60013129"/>
    <s v=" Shaik Sunil Basha"/>
    <n v="23174996"/>
    <x v="0"/>
    <x v="0"/>
    <n v="9855"/>
    <n v="6570"/>
    <n v="47000"/>
    <n v="20000"/>
    <n v="27000"/>
  </r>
  <r>
    <n v="1410879"/>
    <s v="PALLE NARASIMHARAOS/O SAMELU"/>
    <s v="VINUKONDA"/>
    <s v="MEDAPI"/>
    <n v="9666115673"/>
    <n v="89053"/>
    <n v="82202"/>
    <n v="82202"/>
    <n v="89053"/>
    <n v="0"/>
    <n v="1130"/>
    <n v="1123"/>
    <s v="RF"/>
    <s v="S3"/>
    <s v="Q"/>
    <n v="1.130371E-2"/>
    <s v="NO"/>
    <s v="30/03/2023"/>
    <n v="1"/>
    <s v="Q"/>
    <n v="27049685"/>
    <s v="Madanapalli  Naveen Kumar"/>
    <n v="27040076"/>
    <x v="11"/>
    <x v="1"/>
    <n v="6851"/>
    <n v="6851"/>
    <n v="60000"/>
    <n v="0"/>
    <n v="60000"/>
  </r>
  <r>
    <n v="1389740"/>
    <s v="SIRIVELLA RAJENDRAPRASAD S/ORAJU"/>
    <s v="NUZVIDU"/>
    <s v="GOLLAPALLE"/>
    <e v="#N/A"/>
    <n v="91148"/>
    <n v="85199"/>
    <n v="87182"/>
    <n v="89165"/>
    <n v="1983"/>
    <n v="1373"/>
    <n v="1366"/>
    <s v="RF"/>
    <s v="BD"/>
    <s v="M"/>
    <s v="BD"/>
    <s v="NO"/>
    <s v="25/07/2022"/>
    <n v="8000"/>
    <s v="C"/>
    <n v="27027496"/>
    <s v="Konakala Asoka Chakravarthi"/>
    <n v="27008195"/>
    <x v="5"/>
    <x v="3"/>
    <n v="5949"/>
    <n v="3966"/>
    <n v="50000"/>
    <n v="0"/>
    <n v="50000"/>
  </r>
  <r>
    <n v="1352550"/>
    <s v="MODUGU NAVEEN S/OVENKATESWARA"/>
    <s v="TIRUVURU"/>
    <s v="GULLAPUDI"/>
    <n v="9110502625"/>
    <n v="92774"/>
    <n v="84563"/>
    <n v="87300"/>
    <n v="90037"/>
    <n v="2737"/>
    <n v="1008"/>
    <n v="1001"/>
    <s v="RF"/>
    <s v="S3"/>
    <s v="M"/>
    <n v="9.5722660000000011E-3"/>
    <s v="NO"/>
    <s v="29/09/2023"/>
    <n v="2770"/>
    <s v="C"/>
    <n v="27047331"/>
    <s v="Nallagatla Vamsi"/>
    <n v="27021452"/>
    <x v="4"/>
    <x v="3"/>
    <n v="8211"/>
    <n v="5474"/>
    <n v="40000"/>
    <n v="0"/>
    <n v="40000"/>
  </r>
  <r>
    <n v="1249359"/>
    <s v="MADDIPATI YELUSURI S/O.SURYARAO"/>
    <s v="JANGAREDDYGUDEM"/>
    <s v="PERAMPETA "/>
    <n v="8886208914"/>
    <n v="93950"/>
    <n v="82955"/>
    <n v="86620"/>
    <n v="90285"/>
    <n v="3665"/>
    <n v="764"/>
    <n v="757"/>
    <s v="RF"/>
    <s v="S3"/>
    <s v="M"/>
    <n v="1.0865694E-2"/>
    <s v="NO"/>
    <d v="2026-05-03T00:00:00"/>
    <n v="3665"/>
    <s v="EFT"/>
    <n v="60013200"/>
    <s v="Kukkala Gangadharrao"/>
    <n v="27004903"/>
    <x v="10"/>
    <x v="2"/>
    <n v="10995"/>
    <n v="7330"/>
    <n v="53655"/>
    <n v="34320"/>
    <n v="19335"/>
  </r>
  <r>
    <n v="820313"/>
    <s v="MUPPIDI KOTA SATYANARAYANA"/>
    <s v="JANGAREDDYGUDEM"/>
    <s v="JANGAREDDIGUDEM"/>
    <e v="#N/A"/>
    <n v="90410"/>
    <n v="90410"/>
    <n v="90410"/>
    <n v="90410"/>
    <n v="0"/>
    <n v="1373"/>
    <n v="1366"/>
    <s v="RF"/>
    <s v="BD"/>
    <s v="M"/>
    <s v="BD"/>
    <s v="NO"/>
    <d v="2025-10-12T00:00:00"/>
    <n v="2000"/>
    <s v="C"/>
    <n v="60013200"/>
    <s v="Kukkala Gangadharrao"/>
    <n v="27004903"/>
    <x v="10"/>
    <x v="2"/>
    <n v="0"/>
    <n v="0"/>
    <n v="40000"/>
    <n v="2000"/>
    <n v="38000"/>
  </r>
  <r>
    <n v="976899"/>
    <s v="MANDRU NAGARAJU S/O.RAMAMURTHY"/>
    <s v="JANGAREDDYGUDEM"/>
    <s v="PANGIDIGUDEM"/>
    <n v="9603283517"/>
    <n v="92022.54"/>
    <n v="92022.54"/>
    <n v="92022.54"/>
    <n v="92022.54"/>
    <n v="0"/>
    <n v="1342"/>
    <n v="1335"/>
    <s v="RF"/>
    <s v="BD"/>
    <s v="M"/>
    <s v="BD"/>
    <s v="NO"/>
    <s v="31/10/2022"/>
    <n v="1300"/>
    <s v="C"/>
    <n v="60013200"/>
    <s v="Kukkala Gangadharrao"/>
    <n v="27004903"/>
    <x v="10"/>
    <x v="2"/>
    <n v="0"/>
    <n v="0"/>
    <n v="33000"/>
    <n v="0"/>
    <n v="33000"/>
  </r>
  <r>
    <n v="1388142"/>
    <s v="KOMMATHOTI SUNDHARAO S/ONAGAYYA"/>
    <s v="VINUKONDA"/>
    <s v="SAVALYAPURAM H/O KAN"/>
    <n v="6300042175"/>
    <n v="92045"/>
    <n v="92045"/>
    <n v="92045"/>
    <n v="92045"/>
    <n v="0"/>
    <n v="946"/>
    <n v="939"/>
    <s v="RF"/>
    <s v="S3"/>
    <s v="M"/>
    <n v="9.2044999999999991E-3"/>
    <s v="NO"/>
    <s v="30/01/2024"/>
    <n v="3200"/>
    <s v="C"/>
    <n v="27026646"/>
    <s v="Devisetti  Yagna Narayana"/>
    <n v="27040076"/>
    <x v="11"/>
    <x v="1"/>
    <n v="0"/>
    <n v="0"/>
    <n v="34000"/>
    <n v="0"/>
    <n v="34000"/>
  </r>
  <r>
    <n v="1056721"/>
    <s v="KARUMURI SRINIVASA RAO S/OBABURAO"/>
    <s v="GUNTUR"/>
    <s v="RAVIPADU"/>
    <e v="#N/A"/>
    <n v="92738"/>
    <n v="92738"/>
    <n v="92738"/>
    <n v="92738"/>
    <n v="0"/>
    <n v="1403"/>
    <n v="1396"/>
    <s v="RF"/>
    <s v="BD"/>
    <s v="M"/>
    <s v="BD"/>
    <s v="NO"/>
    <d v="2022-04-10T00:00:00"/>
    <n v="3000"/>
    <s v="C"/>
    <n v="27031422"/>
    <s v="Prudhvi Raju Gollapudi"/>
    <n v="27015672"/>
    <x v="1"/>
    <x v="1"/>
    <n v="0"/>
    <n v="0"/>
    <n v="40000"/>
    <n v="0"/>
    <n v="40000"/>
  </r>
  <r>
    <n v="1001988"/>
    <s v="PAPAGANTI SRINADH S/OBABU"/>
    <s v="NANDIGAMA"/>
    <s v="SANAGAPADU"/>
    <e v="#N/A"/>
    <n v="92978"/>
    <n v="92978"/>
    <n v="92978"/>
    <n v="92978"/>
    <n v="0"/>
    <n v="1615"/>
    <n v="1608"/>
    <s v="RF"/>
    <s v="BD"/>
    <s v="M"/>
    <s v="BD"/>
    <s v="NO"/>
    <s v="25/03/2026"/>
    <n v="10000"/>
    <s v="C"/>
    <n v="27035992"/>
    <s v="MANDA BABU RAO"/>
    <n v="27024215"/>
    <x v="3"/>
    <x v="3"/>
    <n v="0"/>
    <n v="0"/>
    <n v="25000"/>
    <n v="10000"/>
    <n v="15000"/>
  </r>
  <r>
    <n v="1388656"/>
    <s v="GUNTAKANI SYAMBABU SO.BABURAO"/>
    <s v="GUDIWADA"/>
    <s v="SINGANAPUDI"/>
    <n v="6305563656"/>
    <n v="96767"/>
    <n v="88550"/>
    <n v="91289"/>
    <n v="94028"/>
    <n v="2739"/>
    <n v="1069"/>
    <n v="1062"/>
    <s v="RF"/>
    <s v="S3"/>
    <s v="M"/>
    <n v="1.0696527000000001E-2"/>
    <s v="NO"/>
    <s v="17/01/2026"/>
    <n v="10000"/>
    <s v="C"/>
    <n v="60015286"/>
    <s v="Bommu Balaji"/>
    <n v="23160252"/>
    <x v="9"/>
    <x v="0"/>
    <n v="8217"/>
    <n v="5478"/>
    <n v="80000"/>
    <n v="10000"/>
    <n v="70000"/>
  </r>
  <r>
    <n v="1072622"/>
    <s v="REMALLI.SRINIVASA.RAO .S/O. CHINTAIAH"/>
    <s v="GUDIWADA"/>
    <s v="ANANDAPURAM"/>
    <n v="9000864631"/>
    <n v="97205"/>
    <n v="88628"/>
    <n v="91487"/>
    <n v="94346"/>
    <n v="2859"/>
    <n v="1008"/>
    <n v="1001"/>
    <s v="RF"/>
    <s v="S3"/>
    <s v="M"/>
    <n v="1.0635869000000001E-2"/>
    <s v="NO"/>
    <s v="30/09/2023"/>
    <n v="2810"/>
    <s v="C"/>
    <n v="60015286"/>
    <s v="Bommu Balaji"/>
    <n v="23160252"/>
    <x v="9"/>
    <x v="0"/>
    <n v="8577"/>
    <n v="5718"/>
    <n v="40000"/>
    <n v="0"/>
    <n v="40000"/>
  </r>
  <r>
    <n v="803983"/>
    <s v="TOMANDRU  PARUSURAMARAO"/>
    <s v="TIRUVURU"/>
    <s v="KOKILAMPADU"/>
    <e v="#N/A"/>
    <n v="94635"/>
    <n v="94635"/>
    <n v="94635"/>
    <n v="94635"/>
    <n v="0"/>
    <n v="1554"/>
    <n v="1547"/>
    <s v="RF"/>
    <s v="BD"/>
    <s v="M"/>
    <s v="BD"/>
    <s v="NO"/>
    <s v="19/03/2025"/>
    <n v="0"/>
    <s v="Q"/>
    <n v="60012450"/>
    <s v="Kesaram Naveen Kumar"/>
    <n v="27021452"/>
    <x v="4"/>
    <x v="3"/>
    <n v="0"/>
    <n v="0"/>
    <n v="115000"/>
    <n v="0"/>
    <n v="115000"/>
  </r>
  <r>
    <n v="1109249"/>
    <s v="MAGULURI CHINAYESAIAHS/O CHINNAALISU"/>
    <s v="PIDUGURALLA"/>
    <s v="CHAPALA MADUGU"/>
    <e v="#N/A"/>
    <n v="98975"/>
    <n v="92600"/>
    <n v="94725"/>
    <n v="96850"/>
    <n v="2125"/>
    <n v="1403"/>
    <n v="1396"/>
    <s v="RF"/>
    <s v="BD"/>
    <s v="M"/>
    <s v="BD"/>
    <s v="NO"/>
    <d v="2022-12-12T00:00:00"/>
    <n v="5000"/>
    <s v="C"/>
    <n v="27040991"/>
    <s v="Ramavath  Naresh Naik"/>
    <n v="23232618"/>
    <x v="12"/>
    <x v="1"/>
    <n v="6375"/>
    <n v="4250"/>
    <n v="90000"/>
    <n v="0"/>
    <n v="90000"/>
  </r>
  <r>
    <n v="1425609"/>
    <s v="PURETI VENKATESWARARAO S/O.BABURAO"/>
    <s v="CHINTALAPUDI"/>
    <s v="ENDAPALLE"/>
    <e v="#N/A"/>
    <n v="99205"/>
    <n v="93046"/>
    <n v="95099"/>
    <n v="97152"/>
    <n v="2053"/>
    <n v="1464"/>
    <n v="1457"/>
    <s v="RF"/>
    <s v="BD"/>
    <s v="M"/>
    <s v="BD"/>
    <s v="NO"/>
    <s v="30/03/2023"/>
    <n v="1"/>
    <s v="Q"/>
    <n v="60012845"/>
    <s v="BATTULA VENKATESWARARAO"/>
    <n v="23207620"/>
    <x v="6"/>
    <x v="2"/>
    <n v="6159"/>
    <n v="4106"/>
    <n v="50000"/>
    <n v="0"/>
    <n v="50000"/>
  </r>
  <r>
    <n v="1400278"/>
    <s v="KAMBALA NAGABABU.SO VENKATESWARARAO"/>
    <s v="KALDINDI"/>
    <s v="PEDATUMMIDI"/>
    <n v="9642295252"/>
    <n v="100368"/>
    <n v="92157"/>
    <n v="94894"/>
    <n v="97631"/>
    <n v="2737"/>
    <n v="1099"/>
    <n v="1092"/>
    <s v="RF"/>
    <s v="S3"/>
    <s v="M"/>
    <n v="1.2459965E-2"/>
    <s v="NO"/>
    <d v="2024-12-03T00:00:00"/>
    <n v="15000"/>
    <s v="C"/>
    <n v="60012499"/>
    <s v="Gajula Bhanu Durga Prasad"/>
    <n v="23202160"/>
    <x v="8"/>
    <x v="0"/>
    <n v="8211"/>
    <n v="5474"/>
    <n v="75000"/>
    <n v="0"/>
    <n v="75000"/>
  </r>
  <r>
    <n v="1452154"/>
    <s v="PURETI RAMBABU S/O.JOHNRAO"/>
    <s v="CHINTALAPUDI"/>
    <s v="CHINTALAPUDI"/>
    <n v="9505091705"/>
    <n v="97685"/>
    <n v="97685"/>
    <n v="97685"/>
    <n v="97685"/>
    <n v="0"/>
    <n v="1038"/>
    <n v="1031"/>
    <s v="RF"/>
    <s v="S3"/>
    <s v="M"/>
    <n v="9.7684999999999994E-3"/>
    <s v="NO"/>
    <s v="28/09/2023"/>
    <n v="3100"/>
    <s v="C"/>
    <n v="60012845"/>
    <s v="BATTULA VENKATESWARARAO"/>
    <n v="23207620"/>
    <x v="6"/>
    <x v="2"/>
    <n v="0"/>
    <n v="0"/>
    <n v="35000"/>
    <n v="0"/>
    <n v="35000"/>
  </r>
  <r>
    <n v="1421147"/>
    <s v="MARABATTHULA CHINNABABU S/OSUNDHARARAO"/>
    <s v="TIRUVURU"/>
    <s v="GAMPALAGUDEM"/>
    <n v="7396069344"/>
    <n v="101166"/>
    <n v="92949"/>
    <n v="95688"/>
    <n v="98427"/>
    <n v="2739"/>
    <n v="1099"/>
    <n v="1092"/>
    <s v="RF"/>
    <s v="S3"/>
    <s v="M"/>
    <n v="1.0633661000000001E-2"/>
    <s v="NO"/>
    <s v="29/06/2023"/>
    <n v="2750"/>
    <s v="C"/>
    <n v="27047331"/>
    <s v="Nallagatla Vamsi"/>
    <n v="27021452"/>
    <x v="4"/>
    <x v="3"/>
    <n v="8217"/>
    <n v="5478"/>
    <n v="55000"/>
    <n v="0"/>
    <n v="55000"/>
  </r>
  <r>
    <n v="951436"/>
    <s v="PARISE RAMESH S/OABRAHAM"/>
    <s v="GUDIWADA"/>
    <s v="KOLAVENNU"/>
    <e v="#N/A"/>
    <n v="98960"/>
    <n v="98960"/>
    <n v="98960"/>
    <n v="98960"/>
    <n v="0"/>
    <n v="1403"/>
    <n v="1396"/>
    <s v="RF"/>
    <s v="BD"/>
    <s v="M"/>
    <s v="BD"/>
    <s v="NO"/>
    <s v="19/03/2025"/>
    <n v="0"/>
    <s v="Q"/>
    <n v="60015411"/>
    <s v="K Sagar kumar"/>
    <n v="23160252"/>
    <x v="9"/>
    <x v="0"/>
    <n v="0"/>
    <n v="0"/>
    <n v="21000"/>
    <n v="0"/>
    <n v="21000"/>
  </r>
  <r>
    <n v="950908"/>
    <s v="LUKKA.PRASADA RAO.S/O. SRIRAM.MURTHY"/>
    <s v="MACHILIPATNAM"/>
    <s v="RAMANNAPETA"/>
    <e v="#N/A"/>
    <n v="99121"/>
    <n v="99121"/>
    <n v="99121"/>
    <n v="99121"/>
    <n v="0"/>
    <n v="1434"/>
    <n v="1427"/>
    <s v="RF"/>
    <s v="BD"/>
    <s v="M"/>
    <s v="BD"/>
    <s v="NO"/>
    <s v="30/09/2021"/>
    <n v="21050"/>
    <s v="Q"/>
    <n v="60013129"/>
    <s v=" Shaik Sunil Basha"/>
    <n v="23174996"/>
    <x v="0"/>
    <x v="0"/>
    <n v="0"/>
    <n v="0"/>
    <n v="21000"/>
    <n v="0"/>
    <n v="21000"/>
  </r>
  <r>
    <n v="1533053"/>
    <s v="MIRIYALA JOJIPPA S/O KRUPARAO"/>
    <s v="SATTENAPALLE"/>
    <s v="PHIRANGIPURAM"/>
    <n v="9493720008"/>
    <n v="102187"/>
    <n v="92955"/>
    <n v="96054"/>
    <n v="99153"/>
    <n v="3034"/>
    <n v="977"/>
    <n v="970"/>
    <s v="RF"/>
    <s v="S3"/>
    <s v="M"/>
    <n v="1.0213321000000001E-2"/>
    <s v="NO"/>
    <s v="30/10/2023"/>
    <n v="3100"/>
    <s v="C"/>
    <n v="27043624"/>
    <s v="Dharmavarapu  Jani Basha"/>
    <n v="27010697"/>
    <x v="7"/>
    <x v="1"/>
    <n v="9232"/>
    <n v="6133"/>
    <n v="90000"/>
    <n v="0"/>
    <n v="90000"/>
  </r>
  <r>
    <n v="1156697"/>
    <s v="BATTULA KAMESWARARAO SOJAGANMOHANARAO"/>
    <s v="GUDIWADA"/>
    <s v="NEPPALLE"/>
    <e v="#N/A"/>
    <n v="99178"/>
    <n v="99178"/>
    <n v="99178"/>
    <n v="99178"/>
    <n v="0"/>
    <n v="1554"/>
    <n v="1547"/>
    <s v="RF"/>
    <s v="BD"/>
    <s v="M"/>
    <s v="BD"/>
    <s v="NO"/>
    <s v="19/03/2025"/>
    <n v="0"/>
    <s v="Q"/>
    <n v="60015411"/>
    <s v="K Sagar kumar"/>
    <n v="23160252"/>
    <x v="9"/>
    <x v="0"/>
    <n v="0"/>
    <n v="0"/>
    <n v="30000"/>
    <n v="0"/>
    <n v="30000"/>
  </r>
  <r>
    <n v="1469648"/>
    <s v="PAGALLA DEVAIAH S/O SOMAIAH"/>
    <s v="SATTENAPALLE"/>
    <s v="SATTENAPALLE"/>
    <n v="9704341316"/>
    <n v="100825"/>
    <n v="100825"/>
    <n v="100825"/>
    <n v="100825"/>
    <n v="0"/>
    <n v="1069"/>
    <n v="1062"/>
    <s v="RF"/>
    <s v="S3"/>
    <s v="M"/>
    <n v="1.0082499999999999E-2"/>
    <s v="NO"/>
    <s v="31/08/2023"/>
    <n v="3000"/>
    <s v="C"/>
    <n v="27043624"/>
    <s v="Dharmavarapu  Jani Basha"/>
    <n v="27010697"/>
    <x v="7"/>
    <x v="1"/>
    <n v="0"/>
    <n v="0"/>
    <n v="39000"/>
    <n v="0"/>
    <n v="39000"/>
  </r>
  <r>
    <n v="1346237"/>
    <s v="NANDIGAM SATYANARAYANA SO.DORABBI"/>
    <s v="CHINTALAPUDI"/>
    <s v="ERRAGUNTAPALLE"/>
    <n v="9493705145"/>
    <n v="100945.04"/>
    <n v="100945.04"/>
    <n v="100945.04"/>
    <n v="100945.04"/>
    <n v="0"/>
    <n v="1189"/>
    <n v="1182"/>
    <s v="RF"/>
    <s v="S3"/>
    <s v="M"/>
    <n v="1.0094503999999999E-2"/>
    <s v="NO"/>
    <d v="2023-03-03T00:00:00"/>
    <n v="3000"/>
    <s v="C"/>
    <n v="60012845"/>
    <s v="BATTULA VENKATESWARARAO"/>
    <n v="23207620"/>
    <x v="6"/>
    <x v="2"/>
    <n v="0"/>
    <n v="0"/>
    <n v="37000"/>
    <n v="0"/>
    <n v="37000"/>
  </r>
  <r>
    <n v="1410360"/>
    <s v="EDA BALASWAMY SO.ANJAIAH"/>
    <s v="KALDINDI"/>
    <s v="MANIMESWARAM"/>
    <n v="9515871988"/>
    <n v="105297"/>
    <n v="92976"/>
    <n v="97083"/>
    <n v="101190"/>
    <n v="4107"/>
    <n v="764"/>
    <n v="757"/>
    <s v="RF"/>
    <s v="S3"/>
    <s v="M"/>
    <n v="1.1688107000000001E-2"/>
    <s v="NO"/>
    <d v="2026-07-01T00:00:00"/>
    <n v="10000"/>
    <s v="C"/>
    <n v="60013016"/>
    <s v=" Vusala Pavan Kumar"/>
    <n v="23202160"/>
    <x v="8"/>
    <x v="0"/>
    <n v="12321"/>
    <n v="8214"/>
    <n v="90110"/>
    <n v="24110"/>
    <n v="66000"/>
  </r>
  <r>
    <n v="1321282"/>
    <s v="MEKALA SRINIVASARAO S/OVARANAGASWAR"/>
    <s v="GUDIWADA"/>
    <s v="GURAJA"/>
    <e v="#N/A"/>
    <n v="103544"/>
    <n v="96791"/>
    <n v="99042"/>
    <n v="101293"/>
    <n v="2251"/>
    <n v="1373"/>
    <n v="1366"/>
    <s v="RF"/>
    <s v="BD"/>
    <s v="M"/>
    <s v="BD"/>
    <s v="NO"/>
    <s v="27/09/2022"/>
    <n v="2250"/>
    <s v="C"/>
    <n v="27047343"/>
    <s v="Sai Kiran"/>
    <n v="23160252"/>
    <x v="9"/>
    <x v="0"/>
    <n v="6753"/>
    <n v="4502"/>
    <n v="50000"/>
    <n v="0"/>
    <n v="50000"/>
  </r>
  <r>
    <n v="801567"/>
    <s v="CHAGANTIPATI SRI HARIRAO"/>
    <s v="GUDIWADA"/>
    <s v="NEPPALLE"/>
    <e v="#N/A"/>
    <n v="101521"/>
    <n v="101521"/>
    <n v="101521"/>
    <n v="101521"/>
    <n v="0"/>
    <n v="1646"/>
    <n v="1639"/>
    <s v="RF"/>
    <s v="BD"/>
    <s v="M"/>
    <s v="BD"/>
    <s v="NO"/>
    <s v="19/03/2025"/>
    <n v="0"/>
    <s v="Q"/>
    <n v="60015411"/>
    <s v="K Sagar kumar"/>
    <n v="23160252"/>
    <x v="9"/>
    <x v="0"/>
    <n v="0"/>
    <n v="0"/>
    <n v="21000"/>
    <n v="0"/>
    <n v="21000"/>
  </r>
  <r>
    <n v="1184567"/>
    <s v="KURAGANTI SWAMI S/OARJUNA"/>
    <s v="NANDIGAMA"/>
    <s v="TATIGUMMI"/>
    <n v="6305266536"/>
    <n v="102766"/>
    <n v="102766"/>
    <n v="102766"/>
    <n v="102766"/>
    <n v="0"/>
    <n v="1311"/>
    <n v="1304"/>
    <s v="RF"/>
    <s v="BD"/>
    <s v="M"/>
    <s v="BD"/>
    <s v="NO"/>
    <s v="19/03/2025"/>
    <n v="0"/>
    <s v="Q"/>
    <n v="27035992"/>
    <s v="MANDA BABU RAO"/>
    <n v="27024215"/>
    <x v="3"/>
    <x v="3"/>
    <n v="0"/>
    <n v="0"/>
    <n v="50000"/>
    <n v="0"/>
    <n v="50000"/>
  </r>
  <r>
    <n v="1486979"/>
    <s v="ADEPU PICHAIAH S/O MALLAIAH"/>
    <s v="PIDUGURALLA"/>
    <s v="SRIGIRIPADU"/>
    <n v="7842738197"/>
    <n v="102979"/>
    <n v="99966"/>
    <n v="102979"/>
    <n v="102979"/>
    <n v="0"/>
    <n v="1069"/>
    <n v="1062"/>
    <s v="RF"/>
    <s v="S3"/>
    <s v="M"/>
    <n v="1.02979E-2"/>
    <s v="NO"/>
    <s v="26/12/2025"/>
    <n v="10000"/>
    <s v="C"/>
    <n v="27040991"/>
    <s v="Ramavath  Naresh Naik"/>
    <n v="23232618"/>
    <x v="12"/>
    <x v="1"/>
    <n v="3013"/>
    <n v="0"/>
    <n v="65000"/>
    <n v="10000"/>
    <n v="55000"/>
  </r>
  <r>
    <n v="1149129"/>
    <s v="MUNDLAPATI SRINUVASA RAO S/OCHINNAVENKAI"/>
    <s v="NANDIGAMA"/>
    <s v="PENUGANCHIPROLU"/>
    <n v="9550705518"/>
    <n v="103573"/>
    <n v="103573"/>
    <n v="103573"/>
    <n v="103573"/>
    <n v="0"/>
    <n v="1130"/>
    <n v="1123"/>
    <s v="RF"/>
    <s v="S3"/>
    <s v="M"/>
    <n v="1.03573E-2"/>
    <s v="NO"/>
    <d v="2024-10-06T00:00:00"/>
    <n v="10000"/>
    <s v="C"/>
    <n v="60012856"/>
    <s v="Ekkirala Suloman Rao"/>
    <n v="27024215"/>
    <x v="3"/>
    <x v="3"/>
    <n v="0"/>
    <n v="0"/>
    <n v="60000"/>
    <n v="0"/>
    <n v="60000"/>
  </r>
  <r>
    <n v="1401896"/>
    <s v="BONALA ASHOK S/O.NARASIMHARA"/>
    <s v="CHINTALAPUDI"/>
    <s v="CHINTALAPUDI"/>
    <n v="9705633023"/>
    <n v="103818"/>
    <n v="103818"/>
    <n v="103818"/>
    <n v="103818"/>
    <n v="0"/>
    <n v="1189"/>
    <n v="1182"/>
    <s v="RF"/>
    <s v="S3"/>
    <s v="M"/>
    <n v="1.03818E-2"/>
    <s v="NO"/>
    <s v="29/03/2023"/>
    <n v="1500"/>
    <s v="C"/>
    <n v="60012845"/>
    <s v="BATTULA VENKATESWARARAO"/>
    <n v="23207620"/>
    <x v="6"/>
    <x v="2"/>
    <n v="0"/>
    <n v="0"/>
    <n v="37000"/>
    <n v="0"/>
    <n v="37000"/>
  </r>
  <r>
    <n v="1348633"/>
    <s v="GARAPATI PAVAN.KUMAR.S.O SYAMBABU"/>
    <s v="KALDINDI"/>
    <s v="RAMAVARAM"/>
    <n v="9448563255"/>
    <n v="107685"/>
    <n v="96246"/>
    <n v="100059"/>
    <n v="103872"/>
    <n v="3813"/>
    <n v="855"/>
    <n v="848"/>
    <s v="RF"/>
    <s v="S3"/>
    <s v="M"/>
    <n v="1.2663222999999999E-2"/>
    <s v="NO"/>
    <s v="25/01/2026"/>
    <n v="10000"/>
    <s v="C"/>
    <n v="27029041"/>
    <s v="Veeravalli Rambabu"/>
    <n v="23202160"/>
    <x v="8"/>
    <x v="0"/>
    <n v="11439"/>
    <n v="7626"/>
    <n v="88000"/>
    <n v="22000"/>
    <n v="66000"/>
  </r>
  <r>
    <n v="1367066"/>
    <s v="BEJAWADA NAGABHUSHANAM S/OSUNDARRAO"/>
    <s v="NUZVIDU"/>
    <s v="GOPAVARAPUGUDEM"/>
    <n v="7569598895"/>
    <n v="103908"/>
    <n v="103908"/>
    <n v="103908"/>
    <n v="103908"/>
    <n v="0"/>
    <n v="1342"/>
    <n v="1335"/>
    <s v="RF"/>
    <s v="BD"/>
    <s v="M"/>
    <s v="BD"/>
    <s v="NO"/>
    <d v="2022-07-10T00:00:00"/>
    <n v="3050"/>
    <s v="C"/>
    <n v="27025501"/>
    <s v="Ega Satish Kumar"/>
    <n v="27008195"/>
    <x v="5"/>
    <x v="3"/>
    <n v="0"/>
    <n v="0"/>
    <n v="41000"/>
    <n v="0"/>
    <n v="41000"/>
  </r>
  <r>
    <n v="1383322"/>
    <s v="VANGALA ATCHAIAH S/OCHINNAIAH"/>
    <s v="PIDUGURALLA"/>
    <s v="VANIKUNTA"/>
    <n v="9390011768"/>
    <n v="104938"/>
    <n v="104938"/>
    <n v="104938"/>
    <n v="104938"/>
    <n v="0"/>
    <n v="1130"/>
    <n v="1123"/>
    <s v="RF"/>
    <s v="S3"/>
    <s v="M"/>
    <n v="1.0493799999999999E-2"/>
    <s v="NO"/>
    <d v="2023-11-09T00:00:00"/>
    <n v="8400"/>
    <s v="C"/>
    <n v="27052860"/>
    <s v="Banavathu Naik"/>
    <n v="23232618"/>
    <x v="12"/>
    <x v="1"/>
    <n v="0"/>
    <n v="0"/>
    <n v="50000"/>
    <n v="0"/>
    <n v="50000"/>
  </r>
  <r>
    <n v="953619"/>
    <s v="CHIDARALA SUBRAMANYA SWAMI SO.VENKATESWARA"/>
    <s v="CHINTALAPUDI"/>
    <s v="MATTAMGUDEM"/>
    <n v="8331933537"/>
    <n v="105110.84"/>
    <n v="105110.84"/>
    <n v="105110.84"/>
    <n v="105110.84"/>
    <n v="0"/>
    <n v="1189"/>
    <n v="1182"/>
    <s v="RF"/>
    <s v="S3"/>
    <s v="M"/>
    <n v="1.0511084E-2"/>
    <s v="NO"/>
    <s v="24/03/2023"/>
    <n v="18000"/>
    <s v="C"/>
    <n v="23207620"/>
    <s v="G Mohankumar"/>
    <n v="23207620"/>
    <x v="6"/>
    <x v="2"/>
    <n v="0"/>
    <n v="0"/>
    <n v="38000"/>
    <n v="0"/>
    <n v="38000"/>
  </r>
  <r>
    <n v="1051680"/>
    <s v="PATAN USHMANALIKHAN S/O.MAHABUBKHAN"/>
    <s v="JANGAREDDYGUDEM"/>
    <s v="JANGAREDDIGUDEM"/>
    <n v="9545454554"/>
    <n v="105270.64"/>
    <n v="105270.64"/>
    <n v="105270.64"/>
    <n v="105270.64"/>
    <n v="0"/>
    <n v="1342"/>
    <n v="1335"/>
    <s v="RF"/>
    <s v="BD"/>
    <s v="M"/>
    <s v="BD"/>
    <s v="NO"/>
    <d v="2023-05-05T00:00:00"/>
    <n v="3000"/>
    <s v="EFT"/>
    <n v="60013200"/>
    <s v="Kukkala Gangadharrao"/>
    <n v="27004903"/>
    <x v="10"/>
    <x v="2"/>
    <n v="0"/>
    <n v="0"/>
    <n v="38000"/>
    <n v="0"/>
    <n v="38000"/>
  </r>
  <r>
    <n v="1458507"/>
    <s v="RAMALA SATHISHKUMAR S/O.YESHAYYA"/>
    <s v="ELURU"/>
    <s v="PEDAPADU  I"/>
    <n v="7993944902"/>
    <n v="109132"/>
    <n v="100918"/>
    <n v="103656"/>
    <n v="106394"/>
    <n v="2738"/>
    <n v="1189"/>
    <n v="1182"/>
    <s v="RF"/>
    <s v="S3"/>
    <s v="M"/>
    <n v="1.311264E-2"/>
    <s v="NO"/>
    <s v="30/03/2023"/>
    <n v="1"/>
    <s v="Q"/>
    <n v="60014641"/>
    <s v="Gopi Janaki Saikumar"/>
    <n v="23176354"/>
    <x v="2"/>
    <x v="2"/>
    <n v="8214"/>
    <n v="5476"/>
    <n v="80000"/>
    <n v="0"/>
    <n v="80000"/>
  </r>
  <r>
    <n v="801358"/>
    <s v="OLETI GOPI KISHORE"/>
    <s v="JANGAREDDYGUDEM"/>
    <s v="CHINTALAPUDI"/>
    <n v="9866958927"/>
    <n v="107638"/>
    <n v="107638"/>
    <n v="107638"/>
    <n v="107638"/>
    <n v="0"/>
    <n v="1189"/>
    <n v="1182"/>
    <s v="RF"/>
    <s v="S3"/>
    <s v="M"/>
    <n v="1.07638E-2"/>
    <s v="NO"/>
    <s v="19/03/2025"/>
    <n v="0"/>
    <s v="Q"/>
    <n v="23135919"/>
    <s v="SURIBABU THOTA"/>
    <n v="27004903"/>
    <x v="10"/>
    <x v="2"/>
    <n v="0"/>
    <n v="0"/>
    <n v="39000"/>
    <n v="0"/>
    <n v="39000"/>
  </r>
  <r>
    <n v="992202"/>
    <s v="GORIKA NAGARAJU SO.GANGARAJU"/>
    <s v="JANGAREDDYGUDEM"/>
    <s v="JALAPAVARIGUDEM"/>
    <e v="#N/A"/>
    <n v="108180.1"/>
    <n v="108180.1"/>
    <n v="108180.1"/>
    <n v="108180.1"/>
    <n v="0"/>
    <n v="1342"/>
    <n v="1335"/>
    <s v="RF"/>
    <s v="BD"/>
    <s v="M"/>
    <s v="BD"/>
    <s v="NO"/>
    <d v="2026-10-02T00:00:00"/>
    <n v="10000"/>
    <s v="C"/>
    <n v="60013626"/>
    <s v="Chavatapalli Kumar Raj"/>
    <n v="27004903"/>
    <x v="10"/>
    <x v="2"/>
    <n v="0"/>
    <n v="0"/>
    <n v="50000"/>
    <n v="10000"/>
    <n v="40000"/>
  </r>
  <r>
    <n v="1233780"/>
    <s v="GARIKAPATI BABU S/OPRASAD"/>
    <s v="NUZVIDU"/>
    <s v="REDDIGUDEM"/>
    <n v="8328109467"/>
    <n v="112795"/>
    <n v="103630"/>
    <n v="106685"/>
    <n v="109740"/>
    <n v="3055"/>
    <n v="1099"/>
    <n v="1092"/>
    <s v="RF"/>
    <s v="S3"/>
    <s v="M"/>
    <n v="1.1590774999999999E-2"/>
    <s v="NO"/>
    <s v="17/08/2023"/>
    <n v="6200"/>
    <s v="EFT"/>
    <n v="27058228"/>
    <s v="Manimela Ramababu"/>
    <n v="27008195"/>
    <x v="5"/>
    <x v="3"/>
    <n v="9165"/>
    <n v="6110"/>
    <n v="39500"/>
    <n v="0"/>
    <n v="39500"/>
  </r>
  <r>
    <n v="1114411"/>
    <s v="TORLAPATI VEERENDRA SO.RAJARAO"/>
    <s v="CHINTALAPUDI"/>
    <s v="ERRAGUNTAPALLE"/>
    <n v="9494699982"/>
    <n v="110334.65"/>
    <n v="110334.65"/>
    <n v="110334.65"/>
    <n v="110334.65"/>
    <n v="0"/>
    <n v="1311"/>
    <n v="1304"/>
    <s v="RF"/>
    <s v="BD"/>
    <s v="M"/>
    <s v="BD"/>
    <s v="NO"/>
    <d v="2023-05-07T00:00:00"/>
    <n v="2785"/>
    <s v="EFT"/>
    <n v="60012845"/>
    <s v="BATTULA VENKATESWARARAO"/>
    <n v="23207620"/>
    <x v="6"/>
    <x v="2"/>
    <n v="0"/>
    <n v="0"/>
    <n v="39000"/>
    <n v="0"/>
    <n v="39000"/>
  </r>
  <r>
    <n v="1449265"/>
    <s v="KUKKAMUDI NAGESWARAO S/OJEMS"/>
    <s v="NANDIGAMA"/>
    <s v="VENKATAPURAM"/>
    <n v="9346744649"/>
    <n v="110363"/>
    <n v="110363"/>
    <n v="110363"/>
    <n v="110363"/>
    <n v="0"/>
    <n v="855"/>
    <n v="848"/>
    <s v="RF"/>
    <s v="S3"/>
    <s v="M"/>
    <n v="1.1036300000000001E-2"/>
    <s v="NO"/>
    <s v="31/12/2025"/>
    <n v="30000"/>
    <s v="EFT"/>
    <n v="27035992"/>
    <s v="MANDA BABU RAO"/>
    <n v="27024215"/>
    <x v="3"/>
    <x v="3"/>
    <n v="0"/>
    <n v="0"/>
    <n v="80000"/>
    <n v="50000"/>
    <n v="30000"/>
  </r>
  <r>
    <n v="1160865"/>
    <s v="BALLA KOTESWARA RAO S/OCHENNAIAH"/>
    <s v="NANDIGAMA"/>
    <s v="BATHINAPADU"/>
    <e v="#N/A"/>
    <n v="110466"/>
    <n v="110466"/>
    <n v="110466"/>
    <n v="110466"/>
    <n v="0"/>
    <n v="1464"/>
    <n v="1457"/>
    <s v="RF"/>
    <s v="BD"/>
    <s v="M"/>
    <s v="BD"/>
    <s v="NO"/>
    <s v="16/02/2026"/>
    <n v="3000"/>
    <s v="EFT"/>
    <n v="27058196"/>
    <s v="Ramireddy Siva"/>
    <n v="27024215"/>
    <x v="3"/>
    <x v="3"/>
    <n v="0"/>
    <n v="0"/>
    <n v="40000"/>
    <n v="3000"/>
    <n v="37000"/>
  </r>
  <r>
    <n v="976438"/>
    <s v="USURUPATI YESOBUS/O CHINAMASTAN"/>
    <s v="VINUKONDA"/>
    <s v="KHAMBHAMPADU"/>
    <e v="#N/A"/>
    <n v="110622.99"/>
    <n v="110622.99"/>
    <n v="110622.99"/>
    <n v="110622.99"/>
    <n v="0"/>
    <n v="1403"/>
    <n v="1396"/>
    <s v="RF"/>
    <s v="BD"/>
    <s v="M"/>
    <s v="BD"/>
    <s v="NO"/>
    <s v="28/09/2022"/>
    <n v="3000"/>
    <s v="C"/>
    <n v="27026646"/>
    <s v="Devisetti  Yagna Narayana"/>
    <n v="27040076"/>
    <x v="11"/>
    <x v="1"/>
    <n v="0"/>
    <n v="0"/>
    <n v="45000"/>
    <n v="0"/>
    <n v="45000"/>
  </r>
  <r>
    <n v="1160664"/>
    <s v="MUNDLAPATI RAMBABU S/ONAGESHWARAO"/>
    <s v="NANDIGAMA"/>
    <s v="PENUGANCHIPROLU"/>
    <e v="#N/A"/>
    <n v="110854.48"/>
    <n v="110854.48"/>
    <n v="110854.48"/>
    <n v="110854.48"/>
    <n v="0"/>
    <n v="1434"/>
    <n v="1427"/>
    <s v="RF"/>
    <s v="BD"/>
    <s v="M"/>
    <s v="BD"/>
    <s v="NO"/>
    <d v="2025-06-12T00:00:00"/>
    <n v="3100"/>
    <s v="C"/>
    <n v="60012856"/>
    <s v="Ekkirala Suloman Rao"/>
    <n v="27024215"/>
    <x v="3"/>
    <x v="3"/>
    <n v="0"/>
    <n v="0"/>
    <n v="60000"/>
    <n v="3100"/>
    <n v="56900"/>
  </r>
  <r>
    <n v="1362672"/>
    <s v="JONNALAGADDA VIJAYAKRISHNA SO.ELAIAH"/>
    <s v="KALDINDI"/>
    <s v="KAIKALUR"/>
    <e v="#N/A"/>
    <n v="114634"/>
    <n v="106423"/>
    <n v="109160"/>
    <n v="111897"/>
    <n v="2737"/>
    <n v="1250"/>
    <n v="1243"/>
    <s v="RF"/>
    <s v="BD"/>
    <s v="M"/>
    <s v="BD"/>
    <s v="NO"/>
    <s v="20/02/2026"/>
    <n v="1000"/>
    <s v="EFT"/>
    <n v="60012360"/>
    <s v="Mohammad Aslam"/>
    <n v="23202160"/>
    <x v="8"/>
    <x v="0"/>
    <n v="8211"/>
    <n v="5474"/>
    <n v="83000"/>
    <n v="14000"/>
    <n v="69000"/>
  </r>
  <r>
    <n v="1450224"/>
    <s v="CHUKKA JOJAPPA S/ORAMAIAH"/>
    <s v="SATTENAPALLE"/>
    <s v="113 THALLURU"/>
    <n v="8179110121"/>
    <n v="111966"/>
    <n v="108336"/>
    <n v="111966"/>
    <n v="111966"/>
    <n v="0"/>
    <n v="977"/>
    <n v="970"/>
    <s v="RF"/>
    <s v="S3"/>
    <s v="M"/>
    <n v="1.1196599999999999E-2"/>
    <s v="NO"/>
    <s v="31/12/2025"/>
    <n v="20000"/>
    <s v="C"/>
    <n v="27043624"/>
    <s v="Dharmavarapu  Jani Basha"/>
    <n v="27010697"/>
    <x v="7"/>
    <x v="1"/>
    <n v="3630"/>
    <n v="0"/>
    <n v="52800"/>
    <n v="20000"/>
    <n v="32800"/>
  </r>
  <r>
    <n v="1406596"/>
    <s v="MALLAVALLI CHANDU S/O.RATALU"/>
    <s v="CHINTALAPUDI"/>
    <s v="PEDAVEGI"/>
    <n v="6300330458"/>
    <n v="112737"/>
    <n v="109995"/>
    <n v="112737"/>
    <n v="112737"/>
    <n v="0"/>
    <n v="1281"/>
    <n v="1274"/>
    <s v="RF"/>
    <s v="S3"/>
    <s v="M"/>
    <n v="1.1273699999999999E-2"/>
    <s v="NO"/>
    <s v="30/03/2023"/>
    <n v="1"/>
    <s v="Q"/>
    <n v="60015029"/>
    <s v="Katru Pavan Kumar"/>
    <n v="23207620"/>
    <x v="6"/>
    <x v="2"/>
    <n v="2742"/>
    <n v="0"/>
    <n v="40000"/>
    <n v="0"/>
    <n v="40000"/>
  </r>
  <r>
    <n v="954317"/>
    <s v="PESARAMELLI SUKUMAR S/OPRASAD"/>
    <s v="NANDIGAMA"/>
    <s v="RAGHAVAPURAM"/>
    <e v="#N/A"/>
    <n v="113712"/>
    <n v="113712"/>
    <n v="113712"/>
    <n v="113712"/>
    <n v="0"/>
    <n v="1373"/>
    <n v="1366"/>
    <s v="RF"/>
    <s v="BD"/>
    <s v="M"/>
    <s v="BD"/>
    <s v="NO"/>
    <s v="31/03/2026"/>
    <n v="5000"/>
    <s v="C"/>
    <n v="60012856"/>
    <s v="Ekkirala Suloman Rao"/>
    <n v="27024215"/>
    <x v="3"/>
    <x v="3"/>
    <n v="0"/>
    <n v="0"/>
    <n v="35000"/>
    <n v="5000"/>
    <n v="30000"/>
  </r>
  <r>
    <n v="1163052"/>
    <s v="PILLI JAYARAO S/OPEDARATTAIAH"/>
    <s v="SATTENAPALLE"/>
    <s v="GOTTIPADU"/>
    <n v="9948601360"/>
    <n v="115470"/>
    <n v="115470"/>
    <n v="115470"/>
    <n v="115470"/>
    <n v="0"/>
    <n v="1281"/>
    <n v="1274"/>
    <s v="RF"/>
    <s v="S3"/>
    <s v="M"/>
    <n v="1.1547E-2"/>
    <s v="NO"/>
    <s v="25/05/2023"/>
    <n v="5000"/>
    <s v="EFT"/>
    <n v="27043624"/>
    <s v="Dharmavarapu  Jani Basha"/>
    <n v="27010697"/>
    <x v="7"/>
    <x v="1"/>
    <n v="0"/>
    <n v="0"/>
    <n v="45000"/>
    <n v="0"/>
    <n v="45000"/>
  </r>
  <r>
    <n v="1045366"/>
    <s v="KOLLIPARA.RAMESH .S/O.VENKATA KRISHNA.RAO"/>
    <s v="MACHILIPATNAM"/>
    <s v="SRIKAKULAM"/>
    <n v="9908871776"/>
    <n v="115554.09"/>
    <n v="115554.09"/>
    <n v="115554.09"/>
    <n v="115554.09"/>
    <n v="0"/>
    <n v="1069"/>
    <n v="1062"/>
    <s v="RF"/>
    <s v="S3"/>
    <s v="M"/>
    <n v="1.1555408999999999E-2"/>
    <s v="NO"/>
    <s v="27/07/2023"/>
    <n v="3560"/>
    <s v="EFT"/>
    <n v="60013075"/>
    <s v="Chimata Venkata Sai Nadh"/>
    <n v="23174996"/>
    <x v="0"/>
    <x v="0"/>
    <n v="0"/>
    <n v="0"/>
    <n v="41000"/>
    <n v="0"/>
    <n v="41000"/>
  </r>
  <r>
    <n v="1280606"/>
    <s v="KOPPULA SUDHAKAR S/OVENKATARATNA"/>
    <s v="NUZVIDU"/>
    <s v="MADDULAPARVA"/>
    <n v="9562345625"/>
    <n v="119130"/>
    <n v="109974"/>
    <n v="113026"/>
    <n v="116078"/>
    <n v="3052"/>
    <n v="1189"/>
    <n v="1182"/>
    <s v="RF"/>
    <s v="S3"/>
    <s v="M"/>
    <n v="1.6201349E-2"/>
    <s v="NO"/>
    <s v="22/05/2023"/>
    <n v="17500"/>
    <s v="C"/>
    <n v="27058228"/>
    <s v="Manimela Ramababu"/>
    <n v="27008195"/>
    <x v="5"/>
    <x v="3"/>
    <n v="9156"/>
    <n v="6104"/>
    <n v="78000"/>
    <n v="0"/>
    <n v="78000"/>
  </r>
  <r>
    <n v="1082895"/>
    <s v="GALANKI VENKATESH SO.CHINAVAJRAM"/>
    <s v="CHINTALAPUDI"/>
    <s v="PRAGADAVARAM"/>
    <n v="9603480972"/>
    <n v="120075"/>
    <n v="111888"/>
    <n v="114617"/>
    <n v="117346"/>
    <n v="2729"/>
    <n v="1311"/>
    <n v="1304"/>
    <s v="RF"/>
    <s v="BD"/>
    <s v="M"/>
    <s v="BD"/>
    <s v="NO"/>
    <s v="28/11/2022"/>
    <n v="2710"/>
    <s v="C"/>
    <n v="27040750"/>
    <s v="BALINA PAVAN KUMAR"/>
    <n v="23207620"/>
    <x v="6"/>
    <x v="2"/>
    <n v="8187"/>
    <n v="5458"/>
    <n v="65000"/>
    <n v="0"/>
    <n v="65000"/>
  </r>
  <r>
    <n v="1347169"/>
    <s v="KARRI NAVEENKUMAR S/OKANTHAIAH"/>
    <s v="NANDIGAMA"/>
    <s v="THOLUKODU"/>
    <n v="9666049479"/>
    <n v="120996"/>
    <n v="112233"/>
    <n v="115154"/>
    <n v="118075"/>
    <n v="2921"/>
    <n v="1250"/>
    <n v="1243"/>
    <s v="RF"/>
    <s v="S3"/>
    <s v="M"/>
    <n v="1.3898213000000001E-2"/>
    <s v="NO"/>
    <s v="13/07/2023"/>
    <n v="10000"/>
    <s v="C"/>
    <n v="27026863"/>
    <s v="Vuyyuru Balaji Gowd"/>
    <n v="27024215"/>
    <x v="3"/>
    <x v="3"/>
    <n v="8763"/>
    <n v="5842"/>
    <n v="60000"/>
    <n v="0"/>
    <n v="60000"/>
  </r>
  <r>
    <n v="745573"/>
    <s v="KONGALA  THIRUPATHIRAO"/>
    <s v="TIRUVURU"/>
    <s v="KOKILAMPADU"/>
    <e v="#N/A"/>
    <n v="118645"/>
    <n v="118645"/>
    <n v="118645"/>
    <n v="118645"/>
    <n v="0"/>
    <n v="1646"/>
    <n v="1639"/>
    <s v="RF"/>
    <s v="BD"/>
    <s v="M"/>
    <s v="BD"/>
    <s v="NO"/>
    <s v="16/08/2021"/>
    <n v="20"/>
    <s v="C"/>
    <n v="60012450"/>
    <s v="Kesaram Naveen Kumar"/>
    <n v="27021452"/>
    <x v="4"/>
    <x v="3"/>
    <n v="0"/>
    <n v="0"/>
    <n v="26000"/>
    <n v="0"/>
    <n v="26000"/>
  </r>
  <r>
    <n v="1081973"/>
    <s v="SHAIK MAHAMMAD GAALIB S/OPERSAAMIYA"/>
    <s v="NANDIGAMA"/>
    <s v="PENDYALA"/>
    <e v="#N/A"/>
    <n v="121131.26"/>
    <n v="114752"/>
    <n v="117728"/>
    <n v="120704"/>
    <n v="427.26"/>
    <n v="1250"/>
    <n v="1243"/>
    <s v="RF"/>
    <s v="BD"/>
    <s v="M"/>
    <s v="BD"/>
    <s v="NO"/>
    <s v="31/03/2026"/>
    <n v="5000"/>
    <s v="C"/>
    <n v="27035992"/>
    <s v="MANDA BABU RAO"/>
    <n v="27024215"/>
    <x v="3"/>
    <x v="3"/>
    <n v="6379.26"/>
    <n v="3403.26"/>
    <n v="50000"/>
    <n v="25000"/>
    <n v="25000"/>
  </r>
  <r>
    <n v="1283761"/>
    <s v="TAMMISETTY SRINIVASARAOS/O EDUKONDALU"/>
    <s v="VINUKONDA"/>
    <s v="VINUKONDA (M)"/>
    <e v="#N/A"/>
    <n v="121510"/>
    <n v="121510"/>
    <n v="121510"/>
    <n v="121510"/>
    <n v="0"/>
    <n v="1495"/>
    <n v="1488"/>
    <s v="RF"/>
    <s v="BD"/>
    <s v="M"/>
    <s v="BD"/>
    <s v="NO"/>
    <s v="30/03/2023"/>
    <n v="1"/>
    <s v="Q"/>
    <n v="27026646"/>
    <s v="Devisetti  Yagna Narayana"/>
    <n v="27040076"/>
    <x v="11"/>
    <x v="1"/>
    <n v="0"/>
    <n v="0"/>
    <n v="55000"/>
    <n v="0"/>
    <n v="55000"/>
  </r>
  <r>
    <n v="1589879"/>
    <s v="KARIVELA RAJU S/ORAMANAYUDU"/>
    <s v="JANGAREDDYGUDEM"/>
    <s v="TADIKALAPUDI"/>
    <n v="9949726675"/>
    <n v="125744"/>
    <n v="113309"/>
    <n v="117454"/>
    <n v="121599"/>
    <n v="4145"/>
    <n v="916"/>
    <n v="909"/>
    <s v="RF"/>
    <s v="S3"/>
    <s v="M"/>
    <n v="1.8161020999999999E-2"/>
    <s v="NO"/>
    <s v="13/02/2026"/>
    <n v="30000"/>
    <s v="C"/>
    <n v="60013626"/>
    <s v="Chavatapalli Kumar Raj"/>
    <n v="27004903"/>
    <x v="10"/>
    <x v="2"/>
    <n v="12435"/>
    <n v="8290"/>
    <n v="120000"/>
    <n v="30000"/>
    <n v="90000"/>
  </r>
  <r>
    <n v="1052641"/>
    <s v="KATRU RAJU S/OBABURAO"/>
    <s v="NUZVIDU"/>
    <s v="BAHUBALENDRUNIGUDEM"/>
    <e v="#N/A"/>
    <n v="121602.49"/>
    <n v="118938"/>
    <n v="121602.49"/>
    <n v="121602.49"/>
    <n v="0"/>
    <n v="1311"/>
    <n v="1304"/>
    <s v="RF"/>
    <s v="BD"/>
    <s v="M"/>
    <s v="BD"/>
    <s v="NO"/>
    <d v="2026-06-02T00:00:00"/>
    <n v="15000"/>
    <s v="C"/>
    <n v="27025501"/>
    <s v="Ega Satish Kumar"/>
    <n v="27008195"/>
    <x v="5"/>
    <x v="3"/>
    <n v="2664.49"/>
    <n v="0"/>
    <n v="55000"/>
    <n v="15000"/>
    <n v="40000"/>
  </r>
  <r>
    <n v="1192992"/>
    <s v="GADIKOYYA MARIYABAU S/O ABRAHAM"/>
    <s v="PIDUGURALLA"/>
    <s v="MUTUKULA"/>
    <e v="#N/A"/>
    <n v="124789"/>
    <n v="116095"/>
    <n v="118993"/>
    <n v="121891"/>
    <n v="2898"/>
    <n v="1311"/>
    <n v="1304"/>
    <s v="RF"/>
    <s v="BD"/>
    <s v="M"/>
    <s v="BD"/>
    <s v="NO"/>
    <d v="2025-05-11T00:00:00"/>
    <n v="20000"/>
    <s v="C"/>
    <n v="27040991"/>
    <s v="Ramavath  Naresh Naik"/>
    <n v="23232618"/>
    <x v="12"/>
    <x v="1"/>
    <n v="8694"/>
    <n v="5796"/>
    <n v="71000"/>
    <n v="20000"/>
    <n v="51000"/>
  </r>
  <r>
    <n v="1406823"/>
    <s v="GATTU RAMBABU S/ODEVENDRUDU"/>
    <s v="JANGAREDDYGUDEM"/>
    <s v="KANDRIKA SEETA RAMAV"/>
    <n v="9346379688"/>
    <n v="126461"/>
    <n v="116717"/>
    <n v="119965"/>
    <n v="123213"/>
    <n v="3248"/>
    <n v="1158"/>
    <n v="1151"/>
    <s v="RF"/>
    <s v="S3"/>
    <s v="M"/>
    <n v="1.5525122000000001E-2"/>
    <s v="NO"/>
    <s v="21/04/2023"/>
    <n v="3300"/>
    <s v="C"/>
    <n v="60013626"/>
    <s v="Chavatapalli Kumar Raj"/>
    <n v="27004903"/>
    <x v="10"/>
    <x v="2"/>
    <n v="9744"/>
    <n v="6496"/>
    <n v="54000"/>
    <n v="0"/>
    <n v="54000"/>
  </r>
  <r>
    <n v="1388092"/>
    <s v="GOGU NAGARAJU S/OSARVAYYA"/>
    <s v="JANGAREDDYGUDEM"/>
    <s v="TADIKALAPUDI"/>
    <n v="9182242849"/>
    <n v="129645"/>
    <n v="117321"/>
    <n v="121429"/>
    <n v="125537"/>
    <n v="4108"/>
    <n v="946"/>
    <n v="939"/>
    <s v="RF"/>
    <s v="S3"/>
    <s v="M"/>
    <n v="1.3344704999999998E-2"/>
    <s v="NO"/>
    <s v="20/11/2025"/>
    <n v="10000"/>
    <s v="C"/>
    <n v="60013626"/>
    <s v="Chavatapalli Kumar Raj"/>
    <n v="27004903"/>
    <x v="10"/>
    <x v="2"/>
    <n v="12324"/>
    <n v="8216"/>
    <n v="86000"/>
    <n v="10000"/>
    <n v="76000"/>
  </r>
  <r>
    <n v="956321"/>
    <s v="KOLA GOPI S/ORATHAIAH"/>
    <s v="GUDIWADA"/>
    <s v="BODDAPADU"/>
    <e v="#N/A"/>
    <n v="127425"/>
    <n v="127425"/>
    <n v="127425"/>
    <n v="127425"/>
    <n v="0"/>
    <n v="1615"/>
    <n v="1608"/>
    <s v="RF"/>
    <s v="BD"/>
    <s v="M"/>
    <s v="BD"/>
    <s v="NO"/>
    <s v="21/02/2022"/>
    <n v="3000"/>
    <s v="C"/>
    <n v="60015411"/>
    <s v="K Sagar kumar"/>
    <n v="23160252"/>
    <x v="9"/>
    <x v="0"/>
    <n v="0"/>
    <n v="0"/>
    <n v="26000"/>
    <n v="0"/>
    <n v="26000"/>
  </r>
  <r>
    <n v="1095014"/>
    <s v="BHEEMALA RAJESHKHANNA S/OKANAKAIAH"/>
    <s v="TIRUVURU"/>
    <s v="KAMBAMPADU"/>
    <n v="9701958898"/>
    <n v="130794"/>
    <n v="121863"/>
    <n v="124840"/>
    <n v="127817"/>
    <n v="2977"/>
    <n v="1311"/>
    <n v="1304"/>
    <s v="RF"/>
    <s v="BD"/>
    <s v="M"/>
    <s v="BD"/>
    <s v="NO"/>
    <s v="30/03/2023"/>
    <n v="1"/>
    <s v="Q"/>
    <n v="27046353"/>
    <s v="Azmeera Nagaraju"/>
    <n v="27021452"/>
    <x v="4"/>
    <x v="3"/>
    <n v="8931"/>
    <n v="5954"/>
    <n v="50000"/>
    <n v="0"/>
    <n v="50000"/>
  </r>
  <r>
    <n v="1267605"/>
    <s v="GURRAM MUNESWARARAO SO.VEERASWAMY"/>
    <s v="JANGAREDDYGUDEM"/>
    <s v="MADHYNAPUVARIGUDEM"/>
    <n v="8185856231"/>
    <n v="131376"/>
    <n v="122217"/>
    <n v="125270"/>
    <n v="128323"/>
    <n v="3053"/>
    <n v="1311"/>
    <n v="1304"/>
    <s v="RF"/>
    <s v="BD"/>
    <s v="M"/>
    <s v="BD"/>
    <s v="NO"/>
    <d v="2025-10-12T00:00:00"/>
    <n v="3000"/>
    <s v="C"/>
    <n v="23135919"/>
    <s v="SURIBABU THOTA"/>
    <n v="27004903"/>
    <x v="10"/>
    <x v="2"/>
    <n v="9159"/>
    <n v="6106"/>
    <n v="60000"/>
    <n v="6000"/>
    <n v="54000"/>
  </r>
  <r>
    <n v="1182235"/>
    <s v="ANNAM VENKATESHWARLU S/O.RAJAYYA"/>
    <s v="JANGAREDDYGUDEM"/>
    <s v="JANGAREDDIGUDEM"/>
    <n v="8500739741"/>
    <n v="135783"/>
    <n v="126522"/>
    <n v="129609"/>
    <n v="132696"/>
    <n v="3087"/>
    <n v="1311"/>
    <n v="1304"/>
    <s v="RF"/>
    <s v="BD"/>
    <s v="M"/>
    <s v="BD"/>
    <s v="NO"/>
    <d v="2023-02-03T00:00:00"/>
    <n v="3100"/>
    <s v="Q"/>
    <n v="60013200"/>
    <s v="Kukkala Gangadharrao"/>
    <n v="27004903"/>
    <x v="10"/>
    <x v="2"/>
    <n v="9261"/>
    <n v="6174"/>
    <n v="63000"/>
    <n v="0"/>
    <n v="63000"/>
  </r>
  <r>
    <n v="1103772"/>
    <s v="GANDHAM NAGESWARARAO SO.SAMBAYYA"/>
    <s v="CHINTALAPUDI"/>
    <s v="DHARMAJIGUDEM"/>
    <e v="#N/A"/>
    <n v="135692.57"/>
    <n v="135692.57"/>
    <n v="135692.57"/>
    <n v="135692.57"/>
    <n v="0"/>
    <n v="1342"/>
    <n v="1335"/>
    <s v="RF"/>
    <s v="BD"/>
    <s v="M"/>
    <s v="BD"/>
    <s v="NO"/>
    <s v="18/12/2025"/>
    <n v="12000"/>
    <s v="EFT"/>
    <n v="23207620"/>
    <s v="G Mohankumar"/>
    <n v="23207620"/>
    <x v="6"/>
    <x v="2"/>
    <n v="0"/>
    <n v="0"/>
    <n v="52000"/>
    <n v="12000"/>
    <n v="40000"/>
  </r>
  <r>
    <n v="1317723"/>
    <s v="GUMMADI.VEERA.JANARDHANA RAO.S.O. CHINAKASIRAO"/>
    <s v="MACHILIPATNAM"/>
    <s v="RUDRAVARAM"/>
    <n v="8184936027"/>
    <n v="139600"/>
    <n v="128854"/>
    <n v="132436"/>
    <n v="136018"/>
    <n v="3582"/>
    <n v="1158"/>
    <n v="1151"/>
    <s v="RF"/>
    <s v="S3"/>
    <s v="M"/>
    <n v="1.9044651999999999E-2"/>
    <s v="NO"/>
    <s v="16/04/2023"/>
    <n v="3600"/>
    <s v="C"/>
    <n v="27027838"/>
    <s v="Suresh Manda"/>
    <n v="23174996"/>
    <x v="0"/>
    <x v="0"/>
    <n v="10746"/>
    <n v="7164"/>
    <n v="65000"/>
    <n v="0"/>
    <n v="65000"/>
  </r>
  <r>
    <n v="1055584"/>
    <s v="DIRISAM.SRINU .S/O. CHINA.KOTAIAH"/>
    <s v="MACHILIPATNAM"/>
    <s v="GHANTASALA"/>
    <e v="#N/A"/>
    <n v="139790"/>
    <n v="130856"/>
    <n v="133834"/>
    <n v="136812"/>
    <n v="2978"/>
    <n v="1403"/>
    <n v="1396"/>
    <s v="RF"/>
    <s v="BD"/>
    <s v="M"/>
    <s v="BD"/>
    <s v="NO"/>
    <s v="31/08/2022"/>
    <n v="3000"/>
    <s v="C"/>
    <n v="60013075"/>
    <s v="Chimata Venkata Sai Nadh"/>
    <n v="23174996"/>
    <x v="0"/>
    <x v="0"/>
    <n v="8934"/>
    <n v="5956"/>
    <n v="35000"/>
    <n v="0"/>
    <n v="35000"/>
  </r>
  <r>
    <n v="1241273"/>
    <s v="METHUKUMELLI SURESH S/ORATTAYYA"/>
    <s v="CHINTALAPUDI"/>
    <s v="GOLLAGUDEM"/>
    <n v="9701766181"/>
    <n v="140980"/>
    <n v="130135"/>
    <n v="133750"/>
    <n v="137365"/>
    <n v="3615"/>
    <n v="1158"/>
    <n v="1151"/>
    <s v="RF"/>
    <s v="S3"/>
    <s v="M"/>
    <n v="1.4434995999999999E-2"/>
    <s v="NO"/>
    <s v="29/04/2023"/>
    <n v="3620"/>
    <s v="C"/>
    <n v="23207620"/>
    <s v="G Mohankumar"/>
    <n v="23207620"/>
    <x v="6"/>
    <x v="2"/>
    <n v="10845"/>
    <n v="7230"/>
    <n v="52000"/>
    <n v="0"/>
    <n v="52000"/>
  </r>
  <r>
    <n v="1375996"/>
    <s v="KOTHA SWAMI S/O.DEVENDRUDU"/>
    <s v="ELURU"/>
    <s v="ALUGULAGUDEM"/>
    <n v="9951162576"/>
    <n v="139243"/>
    <n v="139243"/>
    <n v="139243"/>
    <n v="139243"/>
    <n v="0"/>
    <n v="1281"/>
    <n v="1274"/>
    <s v="RF"/>
    <s v="S3"/>
    <s v="M"/>
    <n v="1.3924300000000001E-2"/>
    <s v="NO"/>
    <s v="30/03/2023"/>
    <n v="1"/>
    <s v="Q"/>
    <n v="27058171"/>
    <s v="Kovvali Sai Kumar"/>
    <n v="23176354"/>
    <x v="2"/>
    <x v="2"/>
    <n v="0"/>
    <n v="0"/>
    <n v="55000"/>
    <n v="0"/>
    <n v="55000"/>
  </r>
  <r>
    <n v="1304733"/>
    <s v="GANTLA SRIKANTH S/OSRINIVASACHA"/>
    <s v="TIRUVURU"/>
    <s v="PUTRELA"/>
    <n v="9563286526"/>
    <n v="142745"/>
    <n v="132548"/>
    <n v="135947"/>
    <n v="139346"/>
    <n v="3399"/>
    <n v="1250"/>
    <n v="1243"/>
    <s v="RF"/>
    <s v="S3"/>
    <s v="M"/>
    <n v="2.0697945999999998E-2"/>
    <s v="NO"/>
    <d v="2023-05-04T00:00:00"/>
    <n v="3399"/>
    <s v="EFT"/>
    <n v="27048572"/>
    <s v="Morla Srinivasarao"/>
    <n v="27021452"/>
    <x v="4"/>
    <x v="3"/>
    <n v="10197"/>
    <n v="6798"/>
    <n v="72000"/>
    <n v="0"/>
    <n v="72000"/>
  </r>
  <r>
    <n v="1212368"/>
    <s v="KOTTURI JAGADEESH S/O.TIRUPATAYYA"/>
    <s v="JANGAREDDYGUDEM"/>
    <s v="JANGAREDDIGUDEM"/>
    <e v="#N/A"/>
    <n v="143410"/>
    <n v="134248"/>
    <n v="137302"/>
    <n v="140356"/>
    <n v="3054"/>
    <n v="1403"/>
    <n v="1396"/>
    <s v="RF"/>
    <s v="BD"/>
    <s v="M"/>
    <s v="BD"/>
    <s v="NO"/>
    <s v="17/09/2022"/>
    <n v="3100"/>
    <s v="C"/>
    <n v="60013200"/>
    <s v="Kukkala Gangadharrao"/>
    <n v="27004903"/>
    <x v="10"/>
    <x v="2"/>
    <n v="9162"/>
    <n v="6108"/>
    <n v="36000"/>
    <n v="0"/>
    <n v="36000"/>
  </r>
  <r>
    <n v="1219347"/>
    <s v="KAMMILI NAGARAJU.S/O. RAJESWARA.RAO"/>
    <s v="KALDINDI"/>
    <s v="KAIKALUR"/>
    <n v="8008466650"/>
    <n v="144109"/>
    <n v="133045"/>
    <n v="136733"/>
    <n v="140421"/>
    <n v="3688"/>
    <n v="1189"/>
    <n v="1182"/>
    <s v="RF"/>
    <s v="S3"/>
    <s v="M"/>
    <n v="1.6027745999999999E-2"/>
    <s v="NO"/>
    <s v="16/03/2026"/>
    <n v="15000"/>
    <s v="EFT"/>
    <n v="60012360"/>
    <s v="Mohammad Aslam"/>
    <n v="23202160"/>
    <x v="8"/>
    <x v="0"/>
    <n v="11064"/>
    <n v="7376"/>
    <n v="68000"/>
    <n v="18000"/>
    <n v="50000"/>
  </r>
  <r>
    <n v="1072633"/>
    <s v="VARRE.NAGA.MALLESWARARAO S.O.PULLESWARA RAO"/>
    <s v="GUDIWADA"/>
    <s v="GANNAVARAM"/>
    <n v="9705499937"/>
    <n v="144030"/>
    <n v="133326"/>
    <n v="136894"/>
    <n v="140462"/>
    <n v="3568"/>
    <n v="1220"/>
    <n v="1213"/>
    <s v="RF"/>
    <s v="S3"/>
    <s v="M"/>
    <n v="1.5044245999999999E-2"/>
    <s v="NO"/>
    <s v="25/09/2025"/>
    <n v="20000"/>
    <s v="C"/>
    <n v="60015286"/>
    <s v="Bommu Balaji"/>
    <n v="23160252"/>
    <x v="9"/>
    <x v="0"/>
    <n v="10704"/>
    <n v="7136"/>
    <n v="80000"/>
    <n v="20000"/>
    <n v="60000"/>
  </r>
  <r>
    <n v="1213865"/>
    <s v="KODARI VENKATRAO S/O:CHANDRAYYA"/>
    <s v="ELURU"/>
    <e v="#N/A"/>
    <e v="#N/A"/>
    <n v="143798"/>
    <n v="134798"/>
    <n v="137798"/>
    <n v="140798"/>
    <n v="3000"/>
    <n v="1434"/>
    <n v="1427"/>
    <s v="RF"/>
    <s v="BD"/>
    <s v="M"/>
    <s v="BD"/>
    <s v="NO"/>
    <s v="13/12/2022"/>
    <n v="10000"/>
    <s v="C"/>
    <n v="27049655"/>
    <s v="Rajesh Dulapalli"/>
    <n v="23176354"/>
    <x v="2"/>
    <x v="2"/>
    <n v="9000"/>
    <n v="6000"/>
    <n v="80000"/>
    <n v="0"/>
    <n v="80000"/>
  </r>
  <r>
    <n v="1413039"/>
    <s v="KASINI VENKATESWARARAO S/O.MANGAYYA"/>
    <s v="CHINTALAPUDI"/>
    <s v="UTASAMUDRAM"/>
    <n v="9865251485"/>
    <n v="145781"/>
    <n v="133454"/>
    <n v="137563"/>
    <n v="141672"/>
    <n v="4109"/>
    <n v="1069"/>
    <n v="1062"/>
    <s v="RF"/>
    <s v="S3"/>
    <s v="M"/>
    <n v="1.6102945E-2"/>
    <s v="NO"/>
    <s v="20/03/2026"/>
    <n v="35000"/>
    <s v="C"/>
    <n v="60012845"/>
    <s v="BATTULA VENKATESWARARAO"/>
    <n v="23207620"/>
    <x v="6"/>
    <x v="2"/>
    <n v="12327"/>
    <n v="8218"/>
    <n v="75000"/>
    <n v="35000"/>
    <n v="40000"/>
  </r>
  <r>
    <n v="1109632"/>
    <s v="PATRA BORRAIAHS/O NAGESH"/>
    <s v="PIDUGURALLA"/>
    <s v="RAVULAPURAM"/>
    <e v="#N/A"/>
    <n v="145900"/>
    <n v="136966"/>
    <n v="139944"/>
    <n v="142922"/>
    <n v="2978"/>
    <n v="1464"/>
    <n v="1457"/>
    <s v="RF"/>
    <s v="BD"/>
    <s v="M"/>
    <s v="BD"/>
    <s v="NO"/>
    <s v="27/06/2022"/>
    <n v="3000"/>
    <s v="C"/>
    <n v="27052860"/>
    <s v="Banavathu Naik"/>
    <n v="23232618"/>
    <x v="12"/>
    <x v="1"/>
    <n v="8934"/>
    <n v="5956"/>
    <n v="55000"/>
    <n v="0"/>
    <n v="55000"/>
  </r>
  <r>
    <n v="1343612"/>
    <s v="BANDARU RAJU S/ONAAGULU"/>
    <s v="SATTENAPALLE"/>
    <s v="PONUGUPADU"/>
    <n v="7702938735"/>
    <n v="143508.20000000001"/>
    <n v="143508.20000000001"/>
    <n v="143508.20000000001"/>
    <n v="143508.20000000001"/>
    <n v="0"/>
    <n v="1281"/>
    <n v="1274"/>
    <s v="RF"/>
    <s v="S3"/>
    <s v="M"/>
    <n v="1.4350820000000002E-2"/>
    <s v="NO"/>
    <s v="30/03/2023"/>
    <n v="1"/>
    <s v="Q"/>
    <n v="27043624"/>
    <s v="Dharmavarapu  Jani Basha"/>
    <n v="27010697"/>
    <x v="7"/>
    <x v="1"/>
    <n v="0"/>
    <n v="0"/>
    <n v="57000"/>
    <n v="0"/>
    <n v="57000"/>
  </r>
  <r>
    <n v="851787"/>
    <s v="KILADI SRINU"/>
    <s v="ELURU"/>
    <s v="KOMADAVOLE "/>
    <n v="9959816640"/>
    <n v="143631.51999999999"/>
    <n v="143631.51999999999"/>
    <n v="143631.51999999999"/>
    <n v="143631.51999999999"/>
    <n v="0"/>
    <n v="1281"/>
    <n v="1274"/>
    <s v="RF"/>
    <s v="S3"/>
    <s v="M"/>
    <n v="1.4363151999999999E-2"/>
    <s v="NO"/>
    <s v="26/12/2022"/>
    <n v="4210"/>
    <s v="C"/>
    <n v="60014641"/>
    <s v="Gopi Janaki Saikumar"/>
    <n v="23176354"/>
    <x v="2"/>
    <x v="2"/>
    <n v="0"/>
    <n v="0"/>
    <n v="53000"/>
    <n v="0"/>
    <n v="53000"/>
  </r>
  <r>
    <n v="1460672"/>
    <s v="KANIPEDA VIVEKANANDHA S/O.JAYARAJU"/>
    <s v="CHINTALAPUDI"/>
    <s v="PRAGADAVARAM"/>
    <n v="9652314367"/>
    <n v="144116"/>
    <n v="144116"/>
    <n v="144116"/>
    <n v="144116"/>
    <n v="0"/>
    <n v="1069"/>
    <n v="1062"/>
    <s v="RF"/>
    <s v="S3"/>
    <s v="M"/>
    <n v="1.44116E-2"/>
    <s v="NO"/>
    <s v="19/07/2023"/>
    <n v="5550"/>
    <s v="C"/>
    <n v="27040750"/>
    <s v="BALINA PAVAN KUMAR"/>
    <n v="23207620"/>
    <x v="6"/>
    <x v="2"/>
    <n v="0"/>
    <n v="0"/>
    <n v="61000"/>
    <n v="0"/>
    <n v="61000"/>
  </r>
  <r>
    <n v="1393501"/>
    <s v="CHIGURUPATI SRIDHAR SO.PERUMALLU"/>
    <s v="GUDIWADA"/>
    <s v="DULLAVANIGUDEM"/>
    <n v="7036436526"/>
    <n v="149797"/>
    <n v="139117"/>
    <n v="142677"/>
    <n v="146237"/>
    <n v="3560"/>
    <n v="1281"/>
    <n v="1274"/>
    <s v="RF"/>
    <s v="S3"/>
    <s v="M"/>
    <n v="1.5977664000000003E-2"/>
    <s v="NO"/>
    <d v="2025-08-12T00:00:00"/>
    <n v="10000"/>
    <s v="C"/>
    <n v="60014930"/>
    <s v="Bokinala Varun Chand"/>
    <n v="23160252"/>
    <x v="9"/>
    <x v="0"/>
    <n v="10680"/>
    <n v="7120"/>
    <n v="60000"/>
    <n v="10000"/>
    <n v="50000"/>
  </r>
  <r>
    <n v="899589"/>
    <s v="MUPPIDI VENKATESWARARAO"/>
    <s v="JANGAREDDYGUDEM"/>
    <s v="JANGAREDDIGUDEM"/>
    <e v="#N/A"/>
    <n v="148161"/>
    <n v="148161"/>
    <n v="148161"/>
    <n v="148161"/>
    <n v="0"/>
    <n v="1434"/>
    <n v="1427"/>
    <s v="RF"/>
    <s v="BD"/>
    <s v="M"/>
    <s v="BD"/>
    <s v="NO"/>
    <s v="22/01/2026"/>
    <n v="10000"/>
    <s v="C"/>
    <n v="60013200"/>
    <s v="Kukkala Gangadharrao"/>
    <n v="27004903"/>
    <x v="10"/>
    <x v="2"/>
    <n v="0"/>
    <n v="0"/>
    <n v="42000"/>
    <n v="10000"/>
    <n v="32000"/>
  </r>
  <r>
    <n v="1382855"/>
    <s v="TUNGALA.SAMBASIVA RAO.S.O. SATYANARAYANA"/>
    <s v="MACHILIPATNAM"/>
    <s v="NORTH CHIRUVOLULANKA"/>
    <e v="#N/A"/>
    <n v="149523"/>
    <n v="149523"/>
    <n v="149523"/>
    <n v="149523"/>
    <n v="0"/>
    <n v="1099"/>
    <n v="1092"/>
    <s v="RF"/>
    <s v="BD"/>
    <s v="M"/>
    <s v="BD"/>
    <s v="NO"/>
    <s v="30/03/2026"/>
    <n v="52000"/>
    <s v="EFT"/>
    <n v="27010939"/>
    <s v="Ravi Babu Veeranki"/>
    <n v="23174996"/>
    <x v="0"/>
    <x v="0"/>
    <n v="0"/>
    <n v="0"/>
    <n v="102000"/>
    <n v="52000"/>
    <n v="50000"/>
  </r>
  <r>
    <n v="1091760"/>
    <s v="KONDURU.NAGARJUNA S.O.NALLAIAH"/>
    <s v="GUDIWADA"/>
    <s v="KOMARAVOLU"/>
    <n v="9494082027"/>
    <n v="154264"/>
    <n v="140875"/>
    <n v="145338"/>
    <n v="149801"/>
    <n v="4463"/>
    <n v="1038"/>
    <n v="1031"/>
    <s v="RF"/>
    <s v="S3"/>
    <s v="M"/>
    <n v="1.6264467000000001E-2"/>
    <s v="NO"/>
    <d v="2026-09-01T00:00:00"/>
    <n v="10000"/>
    <s v="EFT"/>
    <n v="60013425"/>
    <s v="Kommukuri Harish Babu"/>
    <n v="23160252"/>
    <x v="9"/>
    <x v="0"/>
    <n v="13389"/>
    <n v="8926"/>
    <n v="70000"/>
    <n v="10000"/>
    <n v="60000"/>
  </r>
  <r>
    <n v="1032587"/>
    <s v="KOMMU NAGARAJU S/OPRASADARAO"/>
    <s v="NUZVIDU"/>
    <s v="NANDAMURU"/>
    <e v="#N/A"/>
    <n v="153047"/>
    <n v="144044"/>
    <n v="147045"/>
    <n v="150046"/>
    <n v="3001"/>
    <n v="1523"/>
    <n v="1516"/>
    <s v="RF"/>
    <s v="BD"/>
    <s v="M"/>
    <s v="BD"/>
    <s v="NO"/>
    <s v="13/04/2022"/>
    <n v="3001"/>
    <s v="C"/>
    <n v="60012194"/>
    <s v="Kola Hemanth"/>
    <n v="27008195"/>
    <x v="5"/>
    <x v="3"/>
    <n v="9003"/>
    <n v="6002"/>
    <n v="55000"/>
    <n v="0"/>
    <n v="55000"/>
  </r>
  <r>
    <n v="1025318"/>
    <s v="MANJULA SRINU SO.RAMULU"/>
    <s v="CHINTALAPUDI"/>
    <s v="PRAGADAVARAM"/>
    <n v="9652320995"/>
    <n v="150075.67000000001"/>
    <n v="150075.67000000001"/>
    <n v="150075.67000000001"/>
    <n v="150075.67000000001"/>
    <n v="0"/>
    <n v="1311"/>
    <n v="1304"/>
    <s v="RF"/>
    <s v="BD"/>
    <s v="M"/>
    <s v="BD"/>
    <s v="NO"/>
    <s v="14/11/2022"/>
    <n v="3710"/>
    <s v="C"/>
    <n v="27040750"/>
    <s v="BALINA PAVAN KUMAR"/>
    <n v="23207620"/>
    <x v="6"/>
    <x v="2"/>
    <n v="0"/>
    <n v="0"/>
    <n v="53000"/>
    <n v="0"/>
    <n v="53000"/>
  </r>
  <r>
    <n v="1100900"/>
    <s v="MADDIPATI SRINU S/OVENKATESWRAO"/>
    <s v="JANGAREDDYGUDEM"/>
    <s v="JANGAREDDIGUDEM"/>
    <e v="#N/A"/>
    <n v="154675"/>
    <n v="143062"/>
    <n v="146933"/>
    <n v="150804"/>
    <n v="3871"/>
    <n v="1189"/>
    <n v="1182"/>
    <s v="RF"/>
    <s v="BD"/>
    <s v="M"/>
    <s v="BD"/>
    <s v="NO"/>
    <s v="17/02/2026"/>
    <n v="30000"/>
    <s v="C"/>
    <n v="60013200"/>
    <s v="Kukkala Gangadharrao"/>
    <n v="27004903"/>
    <x v="10"/>
    <x v="2"/>
    <n v="11613"/>
    <n v="7742"/>
    <n v="45000"/>
    <n v="35000"/>
    <n v="10000"/>
  </r>
  <r>
    <n v="1099950"/>
    <s v="NAGADASU.SURESH S/O.YELESWARA RAO"/>
    <s v="GUDIWADA"/>
    <s v="BHYRAVAPATNAM"/>
    <n v="9390235313"/>
    <n v="156567"/>
    <n v="142440"/>
    <n v="147149"/>
    <n v="151858"/>
    <n v="4709"/>
    <n v="1008"/>
    <n v="1001"/>
    <s v="RF"/>
    <s v="S3"/>
    <s v="M"/>
    <n v="1.7775777E-2"/>
    <s v="NO"/>
    <s v="25/11/2025"/>
    <n v="20000"/>
    <s v="EFT"/>
    <n v="60015286"/>
    <s v="Bommu Balaji"/>
    <n v="23160252"/>
    <x v="9"/>
    <x v="0"/>
    <n v="14127"/>
    <n v="9418"/>
    <n v="130000"/>
    <n v="40000"/>
    <n v="90000"/>
  </r>
  <r>
    <n v="1269713"/>
    <s v="THOTA CHITTI BABU SO.SAMBHASIVARAO"/>
    <s v="CHINTALAPUDI"/>
    <s v="CHINTALAPUDI"/>
    <n v="9632542365"/>
    <n v="165601"/>
    <n v="154309"/>
    <n v="158073"/>
    <n v="161837"/>
    <n v="3764"/>
    <n v="1311"/>
    <n v="1304"/>
    <s v="RF"/>
    <s v="BD"/>
    <s v="M"/>
    <s v="BD"/>
    <s v="NO"/>
    <s v="30/03/2023"/>
    <n v="1"/>
    <s v="Q"/>
    <n v="60012845"/>
    <s v="BATTULA VENKATESWARARAO"/>
    <n v="23207620"/>
    <x v="6"/>
    <x v="2"/>
    <n v="11292"/>
    <n v="7528"/>
    <n v="60000"/>
    <n v="0"/>
    <n v="60000"/>
  </r>
  <r>
    <n v="1270458"/>
    <s v="DIRSIPAMULA RAMESH S/O:CHINNAYESU"/>
    <s v="ELURU"/>
    <e v="#N/A"/>
    <e v="#N/A"/>
    <n v="166516"/>
    <n v="155464"/>
    <n v="159148"/>
    <n v="162832"/>
    <n v="3684"/>
    <n v="1373"/>
    <n v="1366"/>
    <s v="RF"/>
    <s v="BD"/>
    <s v="M"/>
    <s v="BD"/>
    <s v="NO"/>
    <s v="24/12/2025"/>
    <n v="5000"/>
    <s v="C"/>
    <n v="27049655"/>
    <s v="Rajesh Dulapalli"/>
    <n v="23176354"/>
    <x v="2"/>
    <x v="2"/>
    <n v="11052"/>
    <n v="7368"/>
    <n v="120000"/>
    <n v="10000"/>
    <n v="110000"/>
  </r>
  <r>
    <n v="1365049"/>
    <s v="JONNA NAGAMALLESWARAO SO.SATYANARAYAN"/>
    <s v="KALDINDI"/>
    <s v="ATAPAKA"/>
    <n v="9666627158"/>
    <n v="164615"/>
    <n v="164615"/>
    <n v="164615"/>
    <n v="164615"/>
    <n v="0"/>
    <n v="1342"/>
    <n v="1335"/>
    <s v="RF"/>
    <s v="BD"/>
    <s v="M"/>
    <s v="BD"/>
    <s v="NO"/>
    <s v="31/03/2026"/>
    <n v="1000"/>
    <s v="C"/>
    <n v="27029041"/>
    <s v="Veeravalli Rambabu"/>
    <n v="23202160"/>
    <x v="8"/>
    <x v="0"/>
    <n v="0"/>
    <n v="0"/>
    <n v="102000"/>
    <n v="1000"/>
    <n v="101000"/>
  </r>
  <r>
    <n v="1216726"/>
    <s v="DONGALA BALAKRISHNA S/OJAMALAIAH"/>
    <s v="NANDIGAMA"/>
    <s v="MORUSUMILLI"/>
    <e v="#N/A"/>
    <n v="168111"/>
    <n v="168111"/>
    <n v="168111"/>
    <n v="168111"/>
    <n v="0"/>
    <n v="1403"/>
    <n v="1396"/>
    <s v="RF"/>
    <s v="BD"/>
    <s v="H"/>
    <s v="BD"/>
    <s v="NO"/>
    <s v="23/01/2026"/>
    <n v="20000"/>
    <s v="C"/>
    <n v="27026863"/>
    <s v="Vuyyuru Balaji Gowd"/>
    <n v="27024215"/>
    <x v="3"/>
    <x v="3"/>
    <n v="0"/>
    <n v="0"/>
    <n v="150000"/>
    <n v="20000"/>
    <n v="130000"/>
  </r>
  <r>
    <n v="955671"/>
    <s v="KOTA RAMA KRISHNA S/ORANGAIAH"/>
    <s v="NANDIGAMA"/>
    <s v="ANIGANDLAPADU"/>
    <e v="#N/A"/>
    <n v="168239"/>
    <n v="168239"/>
    <n v="168239"/>
    <n v="168239"/>
    <n v="0"/>
    <n v="1523"/>
    <n v="1516"/>
    <s v="RF"/>
    <s v="BD"/>
    <s v="M"/>
    <s v="BD"/>
    <s v="NO"/>
    <s v="19/03/2025"/>
    <n v="0"/>
    <s v="Q"/>
    <n v="27035992"/>
    <s v="MANDA BABU RAO"/>
    <n v="27024215"/>
    <x v="3"/>
    <x v="3"/>
    <n v="0"/>
    <n v="0"/>
    <n v="60000"/>
    <n v="0"/>
    <n v="60000"/>
  </r>
  <r>
    <n v="1293371"/>
    <s v="CHAVALI SANTOSH KUMAR S/OSIVAIAH"/>
    <s v="GUNTUR"/>
    <s v="TAKKELLAPADU"/>
    <n v="9505778223"/>
    <n v="169499.42"/>
    <n v="164763"/>
    <n v="169099"/>
    <n v="169499.42"/>
    <n v="0"/>
    <n v="1220"/>
    <n v="1213"/>
    <s v="RF"/>
    <s v="S3"/>
    <s v="M"/>
    <n v="1.6949942000000003E-2"/>
    <s v="NO"/>
    <s v="31/03/2023"/>
    <n v="4336"/>
    <s v="C"/>
    <n v="27031422"/>
    <s v="Prudhvi Raju Gollapudi"/>
    <n v="27015672"/>
    <x v="1"/>
    <x v="1"/>
    <n v="4736.42"/>
    <n v="400.42"/>
    <n v="62000"/>
    <n v="0"/>
    <n v="62000"/>
  </r>
  <r>
    <n v="976091"/>
    <s v="KODALI.RANJITHKUMAR S.O.PANDU"/>
    <s v="MACHILIPATNAM"/>
    <s v="DEVARAKOTA"/>
    <e v="#N/A"/>
    <n v="170213.13"/>
    <n v="170213.13"/>
    <n v="170213.13"/>
    <n v="170213.13"/>
    <n v="0"/>
    <n v="1281"/>
    <n v="1274"/>
    <s v="RF"/>
    <s v="BD"/>
    <s v="M"/>
    <s v="BD"/>
    <s v="NO"/>
    <s v="26/03/2026"/>
    <n v="15000"/>
    <s v="C"/>
    <n v="60013129"/>
    <s v=" Shaik Sunil Basha"/>
    <n v="23174996"/>
    <x v="0"/>
    <x v="0"/>
    <n v="0"/>
    <n v="0"/>
    <n v="70000"/>
    <n v="15000"/>
    <n v="55000"/>
  </r>
  <r>
    <n v="1216963"/>
    <s v="VARRE.HARI BABU.S/O. VIMALAIAH"/>
    <s v="GUDIWADA"/>
    <s v="THAKKELLAPADU"/>
    <n v="9866554663"/>
    <n v="176109"/>
    <n v="162363"/>
    <n v="166945"/>
    <n v="171527"/>
    <n v="4582"/>
    <n v="1158"/>
    <n v="1151"/>
    <s v="RF"/>
    <s v="S3"/>
    <s v="M"/>
    <n v="1.8528006E-2"/>
    <s v="NO"/>
    <s v="27/01/2026"/>
    <n v="30000"/>
    <s v="C"/>
    <n v="27047343"/>
    <s v="Sai Kiran"/>
    <n v="23160252"/>
    <x v="9"/>
    <x v="0"/>
    <n v="13746"/>
    <n v="9164"/>
    <n v="130000"/>
    <n v="30000"/>
    <n v="100000"/>
  </r>
  <r>
    <n v="1082940"/>
    <s v="GOGINENI HARI S/OVENKATESWARA"/>
    <s v="TIRUVURU"/>
    <s v="VINAGADAPA"/>
    <e v="#N/A"/>
    <n v="178419"/>
    <n v="167703"/>
    <n v="171275"/>
    <n v="174847"/>
    <n v="3572"/>
    <n v="1495"/>
    <n v="1488"/>
    <s v="RF"/>
    <s v="BD"/>
    <s v="M"/>
    <s v="BD"/>
    <s v="NO"/>
    <s v="27/05/2022"/>
    <n v="3600"/>
    <s v="C"/>
    <n v="27046353"/>
    <s v="Azmeera Nagaraju"/>
    <n v="27021452"/>
    <x v="4"/>
    <x v="3"/>
    <n v="10716"/>
    <n v="7144"/>
    <n v="90000"/>
    <n v="0"/>
    <n v="90000"/>
  </r>
  <r>
    <n v="1236336"/>
    <s v="PEDDESETTI SWAMY S/O:RAMBABU"/>
    <s v="ELURU"/>
    <e v="#N/A"/>
    <e v="#N/A"/>
    <n v="194549"/>
    <n v="182636"/>
    <n v="186607"/>
    <n v="190578"/>
    <n v="3971"/>
    <n v="1464"/>
    <n v="1457"/>
    <s v="RF"/>
    <s v="BD"/>
    <s v="M"/>
    <s v="BD"/>
    <s v="NO"/>
    <s v="30/03/2023"/>
    <n v="1"/>
    <s v="Q"/>
    <n v="27049655"/>
    <s v="Rajesh Dulapalli"/>
    <n v="23176354"/>
    <x v="2"/>
    <x v="2"/>
    <n v="11913"/>
    <n v="7942"/>
    <n v="110000"/>
    <n v="0"/>
    <n v="110000"/>
  </r>
  <r>
    <n v="1178649"/>
    <s v="MULLAPATI KUTUMBARAO S/OKRISHNAIAH"/>
    <s v="TIRUVURU"/>
    <s v="LINGALA"/>
    <e v="#N/A"/>
    <n v="198722"/>
    <n v="186101"/>
    <n v="190308"/>
    <n v="194515"/>
    <n v="4207"/>
    <n v="1434"/>
    <n v="1427"/>
    <s v="RF"/>
    <s v="BD"/>
    <s v="M"/>
    <s v="BD"/>
    <s v="NO"/>
    <s v="20/01/2026"/>
    <n v="10000"/>
    <s v="C"/>
    <n v="27047331"/>
    <s v="Nallagatla Vamsi"/>
    <n v="27021452"/>
    <x v="4"/>
    <x v="3"/>
    <n v="12621"/>
    <n v="8414"/>
    <n v="110000"/>
    <n v="10000"/>
    <n v="100000"/>
  </r>
  <r>
    <n v="1113479"/>
    <s v="JETTI SATYANARAYANA S/O.DURGARAO"/>
    <s v="JANGAREDDYGUDEM"/>
    <s v="VEGAVARAM"/>
    <e v="#N/A"/>
    <n v="199726.18"/>
    <n v="195972"/>
    <n v="199726.18"/>
    <n v="199726.18"/>
    <n v="0"/>
    <n v="1403"/>
    <n v="1396"/>
    <s v="RF"/>
    <s v="BD"/>
    <s v="M"/>
    <s v="BD"/>
    <s v="NO"/>
    <d v="2022-07-11T00:00:00"/>
    <n v="3000"/>
    <s v="C"/>
    <n v="60013200"/>
    <s v="Kukkala Gangadharrao"/>
    <n v="27004903"/>
    <x v="10"/>
    <x v="2"/>
    <n v="3754.18"/>
    <n v="0"/>
    <n v="45500"/>
    <n v="0"/>
    <n v="45500"/>
  </r>
  <r>
    <n v="836442"/>
    <s v="MERUGU ASHOK"/>
    <s v="CHINTALAPUDI"/>
    <s v="PEDAVEGI"/>
    <e v="#N/A"/>
    <n v="207559"/>
    <n v="207559"/>
    <n v="207559"/>
    <n v="207559"/>
    <n v="0"/>
    <n v="1434"/>
    <n v="1427"/>
    <s v="RF"/>
    <s v="BD"/>
    <s v="M"/>
    <s v="BD"/>
    <s v="NO"/>
    <s v="19/03/2025"/>
    <n v="0"/>
    <s v="Q"/>
    <n v="60015029"/>
    <s v="Katru Pavan Kumar"/>
    <n v="23207620"/>
    <x v="6"/>
    <x v="2"/>
    <n v="0"/>
    <n v="0"/>
    <n v="55000"/>
    <n v="0"/>
    <n v="55000"/>
  </r>
  <r>
    <n v="1282960"/>
    <s v="MOLUGUMATI BHASKARARAO S/OSIDDAIAH"/>
    <s v="TIRUVURU"/>
    <s v="KOTAPADU"/>
    <e v="#N/A"/>
    <n v="219429"/>
    <n v="206391"/>
    <n v="210737"/>
    <n v="215083"/>
    <n v="4346"/>
    <n v="1523"/>
    <n v="1516"/>
    <s v="RF"/>
    <s v="BD"/>
    <s v="M"/>
    <s v="BD"/>
    <s v="NO"/>
    <s v="24/09/2025"/>
    <n v="2000"/>
    <s v="C"/>
    <n v="27048572"/>
    <s v="Morla Srinivasarao"/>
    <n v="27021452"/>
    <x v="4"/>
    <x v="3"/>
    <n v="13038"/>
    <n v="8692"/>
    <n v="82000"/>
    <n v="2000"/>
    <n v="8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08FB31-86D7-4C06-A277-59C46DCE1D14}" name="PivotTable1" cacheId="38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3:D21" firstHeaderRow="0" firstDataRow="1" firstDataCol="2"/>
  <pivotFields count="30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4">
        <item x="6"/>
        <item x="2"/>
        <item x="4"/>
        <item x="5"/>
        <item x="3"/>
        <item x="12"/>
        <item x="0"/>
        <item x="10"/>
        <item x="1"/>
        <item x="11"/>
        <item x="8"/>
        <item x="7"/>
        <item x="9"/>
        <item t="default"/>
      </items>
    </pivotField>
    <pivotField axis="axisRow" compact="0" outline="0" showAll="0">
      <items count="5">
        <item x="1"/>
        <item x="0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24"/>
    <field x="23"/>
  </rowFields>
  <rowItems count="18">
    <i>
      <x/>
      <x v="5"/>
    </i>
    <i r="1">
      <x v="8"/>
    </i>
    <i r="1">
      <x v="9"/>
    </i>
    <i r="1">
      <x v="11"/>
    </i>
    <i t="default">
      <x/>
    </i>
    <i>
      <x v="1"/>
      <x v="6"/>
    </i>
    <i r="1">
      <x v="10"/>
    </i>
    <i r="1">
      <x v="12"/>
    </i>
    <i t="default">
      <x v="1"/>
    </i>
    <i>
      <x v="2"/>
      <x/>
    </i>
    <i r="1">
      <x v="1"/>
    </i>
    <i r="1">
      <x v="7"/>
    </i>
    <i t="default">
      <x v="2"/>
    </i>
    <i>
      <x v="3"/>
      <x v="2"/>
    </i>
    <i r="1">
      <x v="3"/>
    </i>
    <i r="1">
      <x v="4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LOAN ID" fld="0" subtotal="count" baseField="0" baseItem="0"/>
    <dataField name="Sum of Balance" fld="29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1609F-B419-442D-A1C8-79C69298F906}">
  <dimension ref="A3:D21"/>
  <sheetViews>
    <sheetView topLeftCell="A3" workbookViewId="0">
      <selection activeCell="B3" sqref="B3"/>
    </sheetView>
  </sheetViews>
  <sheetFormatPr defaultRowHeight="15"/>
  <cols>
    <col min="1" max="1" width="20.85546875" bestFit="1" customWidth="1"/>
    <col min="2" max="2" width="25" bestFit="1" customWidth="1"/>
    <col min="3" max="3" width="16.85546875" bestFit="1" customWidth="1"/>
    <col min="4" max="4" width="15" bestFit="1" customWidth="1"/>
  </cols>
  <sheetData>
    <row r="3" spans="1:4" ht="12" customHeight="1">
      <c r="A3" s="17" t="s">
        <v>0</v>
      </c>
      <c r="B3" s="17" t="s">
        <v>1</v>
      </c>
      <c r="C3" t="s">
        <v>2</v>
      </c>
      <c r="D3" t="s">
        <v>3</v>
      </c>
    </row>
    <row r="4" spans="1:4" ht="12.75" customHeight="1">
      <c r="A4" t="s">
        <v>4</v>
      </c>
      <c r="B4" t="s">
        <v>5</v>
      </c>
      <c r="C4" s="18">
        <v>6</v>
      </c>
      <c r="D4" s="18">
        <v>336000</v>
      </c>
    </row>
    <row r="5" spans="1:4">
      <c r="B5" t="s">
        <v>6</v>
      </c>
      <c r="C5" s="18">
        <v>6</v>
      </c>
      <c r="D5" s="18">
        <v>193200</v>
      </c>
    </row>
    <row r="6" spans="1:4">
      <c r="B6" t="s">
        <v>7</v>
      </c>
      <c r="C6" s="18">
        <v>8</v>
      </c>
      <c r="D6" s="18">
        <v>382500</v>
      </c>
    </row>
    <row r="7" spans="1:4" ht="11.25" customHeight="1">
      <c r="B7" t="s">
        <v>8</v>
      </c>
      <c r="C7" s="18">
        <v>8</v>
      </c>
      <c r="D7" s="18">
        <v>347500</v>
      </c>
    </row>
    <row r="8" spans="1:4" ht="12.75" customHeight="1">
      <c r="A8" t="s">
        <v>9</v>
      </c>
      <c r="C8" s="18">
        <v>28</v>
      </c>
      <c r="D8" s="18">
        <v>1259200</v>
      </c>
    </row>
    <row r="9" spans="1:4">
      <c r="A9" t="s">
        <v>10</v>
      </c>
      <c r="B9" t="s">
        <v>11</v>
      </c>
      <c r="C9" s="18">
        <v>9</v>
      </c>
      <c r="D9" s="18">
        <v>337000</v>
      </c>
    </row>
    <row r="10" spans="1:4">
      <c r="B10" t="s">
        <v>12</v>
      </c>
      <c r="C10" s="18">
        <v>7</v>
      </c>
      <c r="D10" s="18">
        <v>447000</v>
      </c>
    </row>
    <row r="11" spans="1:4" ht="12" customHeight="1">
      <c r="B11" t="s">
        <v>13</v>
      </c>
      <c r="C11" s="18">
        <v>18</v>
      </c>
      <c r="D11" s="18">
        <v>827785</v>
      </c>
    </row>
    <row r="12" spans="1:4" ht="12" customHeight="1">
      <c r="A12" t="s">
        <v>14</v>
      </c>
      <c r="C12" s="18">
        <v>34</v>
      </c>
      <c r="D12" s="18">
        <v>1611785</v>
      </c>
    </row>
    <row r="13" spans="1:4" ht="12.75" customHeight="1">
      <c r="A13" t="s">
        <v>15</v>
      </c>
      <c r="B13" t="s">
        <v>16</v>
      </c>
      <c r="C13" s="18">
        <v>22</v>
      </c>
      <c r="D13" s="18">
        <v>879000</v>
      </c>
    </row>
    <row r="14" spans="1:4">
      <c r="B14" t="s">
        <v>17</v>
      </c>
      <c r="C14" s="18">
        <v>9</v>
      </c>
      <c r="D14" s="18">
        <v>557100</v>
      </c>
    </row>
    <row r="15" spans="1:4" ht="11.25" customHeight="1">
      <c r="B15" t="s">
        <v>18</v>
      </c>
      <c r="C15" s="18">
        <v>18</v>
      </c>
      <c r="D15" s="18">
        <v>736835</v>
      </c>
    </row>
    <row r="16" spans="1:4" ht="14.25" customHeight="1">
      <c r="A16" t="s">
        <v>19</v>
      </c>
      <c r="C16" s="18">
        <v>49</v>
      </c>
      <c r="D16" s="18">
        <v>2172935</v>
      </c>
    </row>
    <row r="17" spans="1:4" ht="12.75" customHeight="1">
      <c r="A17" t="s">
        <v>20</v>
      </c>
      <c r="B17" t="s">
        <v>21</v>
      </c>
      <c r="C17" s="18">
        <v>25</v>
      </c>
      <c r="D17" s="18">
        <v>1055820</v>
      </c>
    </row>
    <row r="18" spans="1:4">
      <c r="B18" t="s">
        <v>22</v>
      </c>
      <c r="C18" s="18">
        <v>13</v>
      </c>
      <c r="D18" s="18">
        <v>512390</v>
      </c>
    </row>
    <row r="19" spans="1:4" ht="12" customHeight="1">
      <c r="B19" t="s">
        <v>23</v>
      </c>
      <c r="C19" s="18">
        <v>19</v>
      </c>
      <c r="D19" s="18">
        <v>851412</v>
      </c>
    </row>
    <row r="20" spans="1:4" ht="14.25" customHeight="1">
      <c r="A20" t="s">
        <v>24</v>
      </c>
      <c r="C20" s="18">
        <v>57</v>
      </c>
      <c r="D20" s="18">
        <v>2419622</v>
      </c>
    </row>
    <row r="21" spans="1:4" ht="13.5" customHeight="1">
      <c r="A21" t="s">
        <v>25</v>
      </c>
      <c r="C21" s="18">
        <v>168</v>
      </c>
      <c r="D21" s="18">
        <v>7463542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4655-E621-45D6-92A8-179A01015002}">
  <dimension ref="A1:AD169"/>
  <sheetViews>
    <sheetView tabSelected="1" workbookViewId="0">
      <selection activeCell="F10" sqref="F10"/>
    </sheetView>
  </sheetViews>
  <sheetFormatPr defaultRowHeight="15"/>
  <sheetData>
    <row r="1" spans="1:30">
      <c r="A1" s="1" t="s">
        <v>26</v>
      </c>
      <c r="B1" s="1" t="s">
        <v>27</v>
      </c>
      <c r="C1" s="1" t="s">
        <v>28</v>
      </c>
      <c r="D1" s="1" t="s">
        <v>29</v>
      </c>
      <c r="E1" s="1" t="s">
        <v>30</v>
      </c>
      <c r="F1" s="2" t="s">
        <v>31</v>
      </c>
      <c r="G1" s="3" t="s">
        <v>32</v>
      </c>
      <c r="H1" s="3" t="s">
        <v>33</v>
      </c>
      <c r="I1" s="3" t="s">
        <v>34</v>
      </c>
      <c r="J1" s="4" t="s">
        <v>35</v>
      </c>
      <c r="K1" s="1" t="s">
        <v>36</v>
      </c>
      <c r="L1" s="1" t="s">
        <v>37</v>
      </c>
      <c r="M1" s="1" t="s">
        <v>38</v>
      </c>
      <c r="N1" s="1" t="s">
        <v>39</v>
      </c>
      <c r="O1" s="1" t="s">
        <v>40</v>
      </c>
      <c r="P1" s="1" t="s">
        <v>41</v>
      </c>
      <c r="Q1" s="1" t="s">
        <v>42</v>
      </c>
      <c r="R1" s="1" t="s">
        <v>43</v>
      </c>
      <c r="S1" s="1" t="s">
        <v>44</v>
      </c>
      <c r="T1" s="1" t="s">
        <v>45</v>
      </c>
      <c r="U1" s="1" t="s">
        <v>46</v>
      </c>
      <c r="V1" s="1" t="s">
        <v>47</v>
      </c>
      <c r="W1" s="1" t="s">
        <v>48</v>
      </c>
      <c r="X1" s="1" t="s">
        <v>1</v>
      </c>
      <c r="Y1" s="2" t="s">
        <v>0</v>
      </c>
      <c r="Z1" s="5" t="s">
        <v>49</v>
      </c>
      <c r="AA1" s="14" t="s">
        <v>50</v>
      </c>
      <c r="AB1" s="13" t="s">
        <v>51</v>
      </c>
      <c r="AC1" s="16" t="s">
        <v>52</v>
      </c>
      <c r="AD1" s="15" t="s">
        <v>53</v>
      </c>
    </row>
    <row r="2" spans="1:30">
      <c r="A2" s="6">
        <v>797112</v>
      </c>
      <c r="B2" s="6" t="s">
        <v>54</v>
      </c>
      <c r="C2" s="6" t="s">
        <v>55</v>
      </c>
      <c r="D2" s="6" t="s">
        <v>56</v>
      </c>
      <c r="E2" s="6">
        <v>7993322705</v>
      </c>
      <c r="F2" s="7">
        <v>16651</v>
      </c>
      <c r="G2" s="8">
        <f>F2-Z2</f>
        <v>16651</v>
      </c>
      <c r="H2" s="8">
        <f>F2-AA2</f>
        <v>16651</v>
      </c>
      <c r="I2" s="8">
        <f>F2-J2</f>
        <v>16651</v>
      </c>
      <c r="J2" s="9">
        <v>0</v>
      </c>
      <c r="K2" s="6">
        <v>1038</v>
      </c>
      <c r="L2" s="6">
        <v>1031</v>
      </c>
      <c r="M2" s="6" t="str">
        <f>IF(L2&gt;=K2,"Stab","RF")</f>
        <v>RF</v>
      </c>
      <c r="N2" s="6" t="s">
        <v>57</v>
      </c>
      <c r="O2" s="6" t="s">
        <v>58</v>
      </c>
      <c r="P2" s="6">
        <v>1.6651000000000001E-3</v>
      </c>
      <c r="Q2" s="6" t="s">
        <v>59</v>
      </c>
      <c r="R2" s="10" t="s">
        <v>60</v>
      </c>
      <c r="S2" s="6">
        <v>2100</v>
      </c>
      <c r="T2" s="6" t="s">
        <v>61</v>
      </c>
      <c r="U2" s="11">
        <v>60013129</v>
      </c>
      <c r="V2" s="11" t="s">
        <v>62</v>
      </c>
      <c r="W2" s="11">
        <v>23174996</v>
      </c>
      <c r="X2" s="11" t="s">
        <v>11</v>
      </c>
      <c r="Y2" s="12" t="s">
        <v>10</v>
      </c>
      <c r="Z2" s="5">
        <v>0</v>
      </c>
      <c r="AA2" s="14">
        <v>0</v>
      </c>
      <c r="AB2" s="13">
        <v>6000</v>
      </c>
      <c r="AC2" s="16">
        <v>0</v>
      </c>
      <c r="AD2" s="15">
        <f>AB2-AC2</f>
        <v>6000</v>
      </c>
    </row>
    <row r="3" spans="1:30">
      <c r="A3" s="6">
        <v>1257667</v>
      </c>
      <c r="B3" s="6" t="s">
        <v>63</v>
      </c>
      <c r="C3" s="6" t="s">
        <v>64</v>
      </c>
      <c r="D3" s="6" t="s">
        <v>65</v>
      </c>
      <c r="E3" s="6">
        <v>9490873148</v>
      </c>
      <c r="F3" s="7">
        <v>17236</v>
      </c>
      <c r="G3" s="8">
        <f>F3-Z3</f>
        <v>17236</v>
      </c>
      <c r="H3" s="8">
        <f>F3-AA3</f>
        <v>17236</v>
      </c>
      <c r="I3" s="8">
        <f>F3-J3</f>
        <v>17236</v>
      </c>
      <c r="J3" s="9">
        <v>0</v>
      </c>
      <c r="K3" s="6">
        <v>885</v>
      </c>
      <c r="L3" s="6">
        <v>878</v>
      </c>
      <c r="M3" s="6" t="str">
        <f>IF(L3&gt;=K3,"Stab","RF")</f>
        <v>RF</v>
      </c>
      <c r="N3" s="6" t="s">
        <v>57</v>
      </c>
      <c r="O3" s="6" t="s">
        <v>58</v>
      </c>
      <c r="P3" s="6">
        <v>1.7236E-3</v>
      </c>
      <c r="Q3" s="6" t="s">
        <v>59</v>
      </c>
      <c r="R3" s="10" t="s">
        <v>66</v>
      </c>
      <c r="S3" s="6">
        <v>10000</v>
      </c>
      <c r="T3" s="6" t="s">
        <v>61</v>
      </c>
      <c r="U3" s="11">
        <v>27031422</v>
      </c>
      <c r="V3" s="11" t="s">
        <v>67</v>
      </c>
      <c r="W3" s="11">
        <v>27015672</v>
      </c>
      <c r="X3" s="11" t="s">
        <v>6</v>
      </c>
      <c r="Y3" s="12" t="s">
        <v>4</v>
      </c>
      <c r="Z3" s="5">
        <v>0</v>
      </c>
      <c r="AA3" s="14">
        <v>0</v>
      </c>
      <c r="AB3" s="13">
        <v>20000</v>
      </c>
      <c r="AC3" s="16">
        <v>15000</v>
      </c>
      <c r="AD3" s="15">
        <f t="shared" ref="AD3:AD66" si="0">AB3-AC3</f>
        <v>5000</v>
      </c>
    </row>
    <row r="4" spans="1:30">
      <c r="A4" s="6">
        <v>935125</v>
      </c>
      <c r="B4" s="6" t="s">
        <v>68</v>
      </c>
      <c r="C4" s="6" t="s">
        <v>69</v>
      </c>
      <c r="D4" s="6" t="s">
        <v>70</v>
      </c>
      <c r="E4" s="6">
        <v>8099792929</v>
      </c>
      <c r="F4" s="7">
        <v>20105</v>
      </c>
      <c r="G4" s="8">
        <f>F4-Z4</f>
        <v>20105</v>
      </c>
      <c r="H4" s="8">
        <f>F4-AA4</f>
        <v>20105</v>
      </c>
      <c r="I4" s="8">
        <f>F4-J4</f>
        <v>20105</v>
      </c>
      <c r="J4" s="9">
        <v>0</v>
      </c>
      <c r="K4" s="6">
        <v>1008</v>
      </c>
      <c r="L4" s="6">
        <v>1001</v>
      </c>
      <c r="M4" s="6" t="str">
        <f>IF(L4&gt;=K4,"Stab","RF")</f>
        <v>RF</v>
      </c>
      <c r="N4" s="6" t="s">
        <v>57</v>
      </c>
      <c r="O4" s="6" t="s">
        <v>58</v>
      </c>
      <c r="P4" s="6">
        <v>2.0105000000000001E-3</v>
      </c>
      <c r="Q4" s="6" t="s">
        <v>59</v>
      </c>
      <c r="R4" s="10" t="s">
        <v>71</v>
      </c>
      <c r="S4" s="6">
        <v>2900</v>
      </c>
      <c r="T4" s="6" t="s">
        <v>61</v>
      </c>
      <c r="U4" s="11">
        <v>60014641</v>
      </c>
      <c r="V4" s="11" t="s">
        <v>72</v>
      </c>
      <c r="W4" s="11">
        <v>23176354</v>
      </c>
      <c r="X4" s="11" t="s">
        <v>17</v>
      </c>
      <c r="Y4" s="12" t="s">
        <v>15</v>
      </c>
      <c r="Z4" s="5">
        <v>0</v>
      </c>
      <c r="AA4" s="14">
        <v>0</v>
      </c>
      <c r="AB4" s="13">
        <v>9100</v>
      </c>
      <c r="AC4" s="16">
        <v>0</v>
      </c>
      <c r="AD4" s="15">
        <f t="shared" si="0"/>
        <v>9100</v>
      </c>
    </row>
    <row r="5" spans="1:30">
      <c r="A5" s="6">
        <v>1284638</v>
      </c>
      <c r="B5" s="6" t="s">
        <v>73</v>
      </c>
      <c r="C5" s="6" t="s">
        <v>74</v>
      </c>
      <c r="D5" s="6" t="s">
        <v>75</v>
      </c>
      <c r="E5" s="6">
        <v>8465876995</v>
      </c>
      <c r="F5" s="7">
        <v>20515.09</v>
      </c>
      <c r="G5" s="8">
        <f>F5-Z5</f>
        <v>20515.09</v>
      </c>
      <c r="H5" s="8">
        <f>F5-AA5</f>
        <v>20515.09</v>
      </c>
      <c r="I5" s="8">
        <f>F5-J5</f>
        <v>20515.09</v>
      </c>
      <c r="J5" s="9">
        <v>0</v>
      </c>
      <c r="K5" s="6">
        <v>703</v>
      </c>
      <c r="L5" s="6">
        <v>696</v>
      </c>
      <c r="M5" s="6" t="str">
        <f>IF(L5&gt;=K5,"Stab","RF")</f>
        <v>RF</v>
      </c>
      <c r="N5" s="6" t="s">
        <v>57</v>
      </c>
      <c r="O5" s="6" t="s">
        <v>58</v>
      </c>
      <c r="P5" s="6">
        <v>2.051509E-3</v>
      </c>
      <c r="Q5" s="6" t="s">
        <v>59</v>
      </c>
      <c r="R5" s="10" t="s">
        <v>76</v>
      </c>
      <c r="S5" s="6">
        <v>10000</v>
      </c>
      <c r="T5" s="6" t="s">
        <v>77</v>
      </c>
      <c r="U5" s="11">
        <v>27035992</v>
      </c>
      <c r="V5" s="11" t="s">
        <v>78</v>
      </c>
      <c r="W5" s="11">
        <v>27024215</v>
      </c>
      <c r="X5" s="11" t="s">
        <v>23</v>
      </c>
      <c r="Y5" s="12" t="s">
        <v>20</v>
      </c>
      <c r="Z5" s="5">
        <v>0</v>
      </c>
      <c r="AA5" s="14">
        <v>0</v>
      </c>
      <c r="AB5" s="13">
        <v>24800</v>
      </c>
      <c r="AC5" s="16">
        <v>11700</v>
      </c>
      <c r="AD5" s="15">
        <f t="shared" si="0"/>
        <v>13100</v>
      </c>
    </row>
    <row r="6" spans="1:30">
      <c r="A6" s="6">
        <v>1412148</v>
      </c>
      <c r="B6" s="6" t="s">
        <v>79</v>
      </c>
      <c r="C6" s="6" t="s">
        <v>80</v>
      </c>
      <c r="D6" s="6" t="s">
        <v>81</v>
      </c>
      <c r="E6" s="6">
        <v>9985263273</v>
      </c>
      <c r="F6" s="7">
        <v>22970</v>
      </c>
      <c r="G6" s="8">
        <f>F6-Z6</f>
        <v>17222</v>
      </c>
      <c r="H6" s="8">
        <f>F6-AA6</f>
        <v>19138</v>
      </c>
      <c r="I6" s="8">
        <f>F6-J6</f>
        <v>21054</v>
      </c>
      <c r="J6" s="9">
        <v>1916</v>
      </c>
      <c r="K6" s="6">
        <v>338</v>
      </c>
      <c r="L6" s="6">
        <v>361</v>
      </c>
      <c r="M6" s="6" t="str">
        <f>IF(L6&gt;=K6,"Stab","RF")</f>
        <v>Stab</v>
      </c>
      <c r="N6" s="6" t="s">
        <v>57</v>
      </c>
      <c r="O6" s="6" t="s">
        <v>58</v>
      </c>
      <c r="P6" s="6">
        <v>4.184409E-3</v>
      </c>
      <c r="Q6" s="6" t="s">
        <v>59</v>
      </c>
      <c r="R6" s="10">
        <v>46116</v>
      </c>
      <c r="S6" s="6">
        <v>1920</v>
      </c>
      <c r="T6" s="6" t="s">
        <v>77</v>
      </c>
      <c r="U6" s="11">
        <v>27046353</v>
      </c>
      <c r="V6" s="11" t="s">
        <v>82</v>
      </c>
      <c r="W6" s="11">
        <v>27021452</v>
      </c>
      <c r="X6" s="11" t="s">
        <v>21</v>
      </c>
      <c r="Y6" s="12" t="s">
        <v>20</v>
      </c>
      <c r="Z6" s="5">
        <v>5748</v>
      </c>
      <c r="AA6" s="14">
        <v>3832</v>
      </c>
      <c r="AB6" s="13">
        <v>58870</v>
      </c>
      <c r="AC6" s="16">
        <v>42050</v>
      </c>
      <c r="AD6" s="15">
        <f t="shared" si="0"/>
        <v>16820</v>
      </c>
    </row>
    <row r="7" spans="1:30">
      <c r="A7" s="6">
        <v>1027577</v>
      </c>
      <c r="B7" s="6" t="s">
        <v>83</v>
      </c>
      <c r="C7" s="6" t="s">
        <v>80</v>
      </c>
      <c r="D7" s="6" t="s">
        <v>84</v>
      </c>
      <c r="E7" s="6">
        <v>7702993915</v>
      </c>
      <c r="F7" s="7">
        <v>25782</v>
      </c>
      <c r="G7" s="8">
        <f>F7-Z7</f>
        <v>25782</v>
      </c>
      <c r="H7" s="8">
        <f>F7-AA7</f>
        <v>25782</v>
      </c>
      <c r="I7" s="8">
        <f>F7-J7</f>
        <v>25782</v>
      </c>
      <c r="J7" s="9">
        <v>0</v>
      </c>
      <c r="K7" s="6">
        <v>977</v>
      </c>
      <c r="L7" s="6">
        <v>970</v>
      </c>
      <c r="M7" s="6" t="str">
        <f>IF(L7&gt;=K7,"Stab","RF")</f>
        <v>RF</v>
      </c>
      <c r="N7" s="6" t="s">
        <v>57</v>
      </c>
      <c r="O7" s="6" t="s">
        <v>58</v>
      </c>
      <c r="P7" s="6">
        <v>2.5782000000000001E-3</v>
      </c>
      <c r="Q7" s="6" t="s">
        <v>59</v>
      </c>
      <c r="R7" s="10" t="s">
        <v>85</v>
      </c>
      <c r="S7" s="6">
        <v>2700</v>
      </c>
      <c r="T7" s="6" t="s">
        <v>61</v>
      </c>
      <c r="U7" s="11">
        <v>60012450</v>
      </c>
      <c r="V7" s="11" t="s">
        <v>86</v>
      </c>
      <c r="W7" s="11">
        <v>27021452</v>
      </c>
      <c r="X7" s="11" t="s">
        <v>21</v>
      </c>
      <c r="Y7" s="12" t="s">
        <v>20</v>
      </c>
      <c r="Z7" s="5">
        <v>0</v>
      </c>
      <c r="AA7" s="14">
        <v>0</v>
      </c>
      <c r="AB7" s="13">
        <v>9200</v>
      </c>
      <c r="AC7" s="16">
        <v>0</v>
      </c>
      <c r="AD7" s="15">
        <f t="shared" si="0"/>
        <v>9200</v>
      </c>
    </row>
    <row r="8" spans="1:30">
      <c r="A8" s="6">
        <v>1099306</v>
      </c>
      <c r="B8" s="6" t="s">
        <v>87</v>
      </c>
      <c r="C8" s="6" t="s">
        <v>88</v>
      </c>
      <c r="D8" s="6" t="s">
        <v>89</v>
      </c>
      <c r="E8" s="6">
        <v>9441769227</v>
      </c>
      <c r="F8" s="7">
        <v>35467</v>
      </c>
      <c r="G8" s="8">
        <f>F8-Z8</f>
        <v>35467</v>
      </c>
      <c r="H8" s="8">
        <f>F8-AA8</f>
        <v>35467</v>
      </c>
      <c r="I8" s="8">
        <f>F8-J8</f>
        <v>35467</v>
      </c>
      <c r="J8" s="9">
        <v>0</v>
      </c>
      <c r="K8" s="6">
        <v>916</v>
      </c>
      <c r="L8" s="6">
        <v>909</v>
      </c>
      <c r="M8" s="6" t="str">
        <f>IF(L8&gt;=K8,"Stab","RF")</f>
        <v>RF</v>
      </c>
      <c r="N8" s="6" t="s">
        <v>57</v>
      </c>
      <c r="O8" s="6" t="s">
        <v>58</v>
      </c>
      <c r="P8" s="6">
        <v>3.5466999999999999E-3</v>
      </c>
      <c r="Q8" s="6" t="s">
        <v>59</v>
      </c>
      <c r="R8" s="10">
        <v>45424</v>
      </c>
      <c r="S8" s="6">
        <v>1973</v>
      </c>
      <c r="T8" s="6" t="s">
        <v>77</v>
      </c>
      <c r="U8" s="11">
        <v>27025501</v>
      </c>
      <c r="V8" s="11" t="s">
        <v>90</v>
      </c>
      <c r="W8" s="11">
        <v>27008195</v>
      </c>
      <c r="X8" s="11" t="s">
        <v>22</v>
      </c>
      <c r="Y8" s="12" t="s">
        <v>20</v>
      </c>
      <c r="Z8" s="5">
        <v>0</v>
      </c>
      <c r="AA8" s="14">
        <v>0</v>
      </c>
      <c r="AB8" s="13">
        <v>14500</v>
      </c>
      <c r="AC8" s="16">
        <v>0</v>
      </c>
      <c r="AD8" s="15">
        <f t="shared" si="0"/>
        <v>14500</v>
      </c>
    </row>
    <row r="9" spans="1:30">
      <c r="A9" s="6">
        <v>1279654</v>
      </c>
      <c r="B9" s="6" t="s">
        <v>91</v>
      </c>
      <c r="C9" s="6" t="s">
        <v>74</v>
      </c>
      <c r="D9" s="6" t="s">
        <v>92</v>
      </c>
      <c r="E9" s="6" t="e">
        <v>#N/A</v>
      </c>
      <c r="F9" s="7">
        <v>37122</v>
      </c>
      <c r="G9" s="8">
        <f>F9-Z9</f>
        <v>37122</v>
      </c>
      <c r="H9" s="8">
        <f>F9-AA9</f>
        <v>37122</v>
      </c>
      <c r="I9" s="8">
        <f>F9-J9</f>
        <v>37122</v>
      </c>
      <c r="J9" s="9">
        <v>0</v>
      </c>
      <c r="K9" s="6">
        <v>642</v>
      </c>
      <c r="L9" s="6">
        <v>635</v>
      </c>
      <c r="M9" s="6" t="str">
        <f>IF(L9&gt;=K9,"Stab","RF")</f>
        <v>RF</v>
      </c>
      <c r="N9" s="6" t="s">
        <v>93</v>
      </c>
      <c r="O9" s="6" t="s">
        <v>58</v>
      </c>
      <c r="P9" s="6" t="s">
        <v>93</v>
      </c>
      <c r="Q9" s="6" t="s">
        <v>59</v>
      </c>
      <c r="R9" s="10">
        <v>46056</v>
      </c>
      <c r="S9" s="6">
        <v>4000</v>
      </c>
      <c r="T9" s="6" t="s">
        <v>77</v>
      </c>
      <c r="U9" s="11">
        <v>27028545</v>
      </c>
      <c r="V9" s="11" t="s">
        <v>94</v>
      </c>
      <c r="W9" s="11">
        <v>27024215</v>
      </c>
      <c r="X9" s="11" t="s">
        <v>23</v>
      </c>
      <c r="Y9" s="12" t="s">
        <v>20</v>
      </c>
      <c r="Z9" s="5">
        <v>0</v>
      </c>
      <c r="AA9" s="14">
        <v>0</v>
      </c>
      <c r="AB9" s="13">
        <v>142522</v>
      </c>
      <c r="AC9" s="16">
        <v>94110</v>
      </c>
      <c r="AD9" s="15">
        <f t="shared" si="0"/>
        <v>48412</v>
      </c>
    </row>
    <row r="10" spans="1:30">
      <c r="A10" s="6">
        <v>1276725</v>
      </c>
      <c r="B10" s="6" t="s">
        <v>95</v>
      </c>
      <c r="C10" s="6" t="s">
        <v>96</v>
      </c>
      <c r="D10" s="6" t="s">
        <v>97</v>
      </c>
      <c r="E10" s="6" t="e">
        <v>#N/A</v>
      </c>
      <c r="F10" s="7">
        <v>40187</v>
      </c>
      <c r="G10" s="8">
        <f>F10-Z10</f>
        <v>40187</v>
      </c>
      <c r="H10" s="8">
        <f>F10-AA10</f>
        <v>40187</v>
      </c>
      <c r="I10" s="8">
        <f>F10-J10</f>
        <v>40187</v>
      </c>
      <c r="J10" s="9">
        <v>0</v>
      </c>
      <c r="K10" s="6">
        <v>1099</v>
      </c>
      <c r="L10" s="6">
        <v>1092</v>
      </c>
      <c r="M10" s="6" t="str">
        <f>IF(L10&gt;=K10,"Stab","RF")</f>
        <v>RF</v>
      </c>
      <c r="N10" s="6" t="s">
        <v>93</v>
      </c>
      <c r="O10" s="6" t="s">
        <v>58</v>
      </c>
      <c r="P10" s="6" t="s">
        <v>93</v>
      </c>
      <c r="Q10" s="6" t="s">
        <v>59</v>
      </c>
      <c r="R10" s="10">
        <v>46175</v>
      </c>
      <c r="S10" s="6">
        <v>25000</v>
      </c>
      <c r="T10" s="6" t="s">
        <v>77</v>
      </c>
      <c r="U10" s="11">
        <v>60013664</v>
      </c>
      <c r="V10" s="11" t="s">
        <v>98</v>
      </c>
      <c r="W10" s="11">
        <v>23207620</v>
      </c>
      <c r="X10" s="11" t="s">
        <v>16</v>
      </c>
      <c r="Y10" s="12" t="s">
        <v>15</v>
      </c>
      <c r="Z10" s="5">
        <v>0</v>
      </c>
      <c r="AA10" s="14">
        <v>0</v>
      </c>
      <c r="AB10" s="13">
        <v>55000</v>
      </c>
      <c r="AC10" s="16">
        <v>25000</v>
      </c>
      <c r="AD10" s="15">
        <f t="shared" si="0"/>
        <v>30000</v>
      </c>
    </row>
    <row r="11" spans="1:30">
      <c r="A11" s="6">
        <v>1343753</v>
      </c>
      <c r="B11" s="6" t="s">
        <v>99</v>
      </c>
      <c r="C11" s="6" t="s">
        <v>80</v>
      </c>
      <c r="D11" s="6" t="s">
        <v>100</v>
      </c>
      <c r="E11" s="6">
        <v>8466083298</v>
      </c>
      <c r="F11" s="7">
        <v>42984</v>
      </c>
      <c r="G11" s="8">
        <f>F11-Z11</f>
        <v>36702</v>
      </c>
      <c r="H11" s="8">
        <f>F11-AA11</f>
        <v>38803</v>
      </c>
      <c r="I11" s="8">
        <f>F11-J11</f>
        <v>40904</v>
      </c>
      <c r="J11" s="9">
        <v>2080</v>
      </c>
      <c r="K11" s="6">
        <v>611</v>
      </c>
      <c r="L11" s="6">
        <v>604</v>
      </c>
      <c r="M11" s="6" t="str">
        <f>IF(L11&gt;=K11,"Stab","RF")</f>
        <v>RF</v>
      </c>
      <c r="N11" s="6" t="s">
        <v>57</v>
      </c>
      <c r="O11" s="6" t="s">
        <v>58</v>
      </c>
      <c r="P11" s="6">
        <v>4.2945070000000004E-3</v>
      </c>
      <c r="Q11" s="6" t="s">
        <v>59</v>
      </c>
      <c r="R11" s="10" t="s">
        <v>101</v>
      </c>
      <c r="S11" s="6">
        <v>30000</v>
      </c>
      <c r="T11" s="6" t="s">
        <v>61</v>
      </c>
      <c r="U11" s="11">
        <v>27047331</v>
      </c>
      <c r="V11" s="11" t="s">
        <v>102</v>
      </c>
      <c r="W11" s="11">
        <v>27021452</v>
      </c>
      <c r="X11" s="11" t="s">
        <v>21</v>
      </c>
      <c r="Y11" s="12" t="s">
        <v>20</v>
      </c>
      <c r="Z11" s="5">
        <v>6282</v>
      </c>
      <c r="AA11" s="14">
        <v>4181</v>
      </c>
      <c r="AB11" s="13">
        <v>40000</v>
      </c>
      <c r="AC11" s="16">
        <v>30000</v>
      </c>
      <c r="AD11" s="15">
        <f t="shared" si="0"/>
        <v>10000</v>
      </c>
    </row>
    <row r="12" spans="1:30">
      <c r="A12" s="6">
        <v>1320865</v>
      </c>
      <c r="B12" s="6" t="s">
        <v>103</v>
      </c>
      <c r="C12" s="6" t="s">
        <v>80</v>
      </c>
      <c r="D12" s="6" t="s">
        <v>104</v>
      </c>
      <c r="E12" s="6">
        <v>8790329969</v>
      </c>
      <c r="F12" s="7">
        <v>43749</v>
      </c>
      <c r="G12" s="8">
        <f>F12-Z12</f>
        <v>38067</v>
      </c>
      <c r="H12" s="8">
        <f>F12-AA12</f>
        <v>39985</v>
      </c>
      <c r="I12" s="8">
        <f>F12-J12</f>
        <v>41903</v>
      </c>
      <c r="J12" s="9">
        <v>1846</v>
      </c>
      <c r="K12" s="6">
        <v>672</v>
      </c>
      <c r="L12" s="6">
        <v>665</v>
      </c>
      <c r="M12" s="6" t="str">
        <f>IF(L12&gt;=K12,"Stab","RF")</f>
        <v>RF</v>
      </c>
      <c r="N12" s="6" t="s">
        <v>57</v>
      </c>
      <c r="O12" s="6" t="s">
        <v>58</v>
      </c>
      <c r="P12" s="6">
        <v>4.3714589999999994E-3</v>
      </c>
      <c r="Q12" s="6" t="s">
        <v>59</v>
      </c>
      <c r="R12" s="10" t="s">
        <v>105</v>
      </c>
      <c r="S12" s="6">
        <v>20000</v>
      </c>
      <c r="T12" s="6" t="s">
        <v>61</v>
      </c>
      <c r="U12" s="11">
        <v>27047331</v>
      </c>
      <c r="V12" s="11" t="s">
        <v>102</v>
      </c>
      <c r="W12" s="11">
        <v>27021452</v>
      </c>
      <c r="X12" s="11" t="s">
        <v>21</v>
      </c>
      <c r="Y12" s="12" t="s">
        <v>20</v>
      </c>
      <c r="Z12" s="5">
        <v>5682</v>
      </c>
      <c r="AA12" s="14">
        <v>3764</v>
      </c>
      <c r="AB12" s="13">
        <v>38300</v>
      </c>
      <c r="AC12" s="16">
        <v>20000</v>
      </c>
      <c r="AD12" s="15">
        <f t="shared" si="0"/>
        <v>18300</v>
      </c>
    </row>
    <row r="13" spans="1:30">
      <c r="A13" s="6">
        <v>1404621</v>
      </c>
      <c r="B13" s="6" t="s">
        <v>106</v>
      </c>
      <c r="C13" s="6" t="s">
        <v>80</v>
      </c>
      <c r="D13" s="6" t="s">
        <v>84</v>
      </c>
      <c r="E13" s="6" t="e">
        <v>#N/A</v>
      </c>
      <c r="F13" s="7">
        <v>43443</v>
      </c>
      <c r="G13" s="8">
        <f>F13-Z13</f>
        <v>39336</v>
      </c>
      <c r="H13" s="8">
        <f>F13-AA13</f>
        <v>40705</v>
      </c>
      <c r="I13" s="8">
        <f>F13-J13</f>
        <v>42074</v>
      </c>
      <c r="J13" s="9">
        <v>1369</v>
      </c>
      <c r="K13" s="6">
        <v>946</v>
      </c>
      <c r="L13" s="6">
        <v>939</v>
      </c>
      <c r="M13" s="6" t="str">
        <f>IF(L13&gt;=K13,"Stab","RF")</f>
        <v>RF</v>
      </c>
      <c r="N13" s="6" t="s">
        <v>93</v>
      </c>
      <c r="O13" s="6" t="s">
        <v>58</v>
      </c>
      <c r="P13" s="6" t="s">
        <v>93</v>
      </c>
      <c r="Q13" s="6" t="s">
        <v>59</v>
      </c>
      <c r="R13" s="10">
        <v>45759</v>
      </c>
      <c r="S13" s="6">
        <v>25000</v>
      </c>
      <c r="T13" s="6" t="s">
        <v>77</v>
      </c>
      <c r="U13" s="11">
        <v>60012450</v>
      </c>
      <c r="V13" s="11" t="s">
        <v>86</v>
      </c>
      <c r="W13" s="11">
        <v>27021452</v>
      </c>
      <c r="X13" s="11" t="s">
        <v>21</v>
      </c>
      <c r="Y13" s="12" t="s">
        <v>20</v>
      </c>
      <c r="Z13" s="5">
        <v>4107</v>
      </c>
      <c r="AA13" s="14">
        <v>2738</v>
      </c>
      <c r="AB13" s="13">
        <v>45000</v>
      </c>
      <c r="AC13" s="16">
        <v>25000</v>
      </c>
      <c r="AD13" s="15">
        <f t="shared" si="0"/>
        <v>20000</v>
      </c>
    </row>
    <row r="14" spans="1:30">
      <c r="A14" s="6">
        <v>1216293</v>
      </c>
      <c r="B14" s="6" t="s">
        <v>107</v>
      </c>
      <c r="C14" s="6" t="s">
        <v>69</v>
      </c>
      <c r="D14" s="6" t="s">
        <v>108</v>
      </c>
      <c r="E14" s="6">
        <v>7989068674</v>
      </c>
      <c r="F14" s="7">
        <v>44487</v>
      </c>
      <c r="G14" s="8">
        <f>F14-Z14</f>
        <v>44487</v>
      </c>
      <c r="H14" s="8">
        <f>F14-AA14</f>
        <v>44487</v>
      </c>
      <c r="I14" s="8">
        <f>F14-J14</f>
        <v>44487</v>
      </c>
      <c r="J14" s="9">
        <v>0</v>
      </c>
      <c r="K14" s="6">
        <v>855</v>
      </c>
      <c r="L14" s="6">
        <v>848</v>
      </c>
      <c r="M14" s="6" t="str">
        <f>IF(L14&gt;=K14,"Stab","RF")</f>
        <v>RF</v>
      </c>
      <c r="N14" s="6" t="s">
        <v>57</v>
      </c>
      <c r="O14" s="6" t="s">
        <v>58</v>
      </c>
      <c r="P14" s="6">
        <v>4.4486999999999999E-3</v>
      </c>
      <c r="Q14" s="6" t="s">
        <v>59</v>
      </c>
      <c r="R14" s="10">
        <v>45424</v>
      </c>
      <c r="S14" s="6">
        <v>3513</v>
      </c>
      <c r="T14" s="6" t="s">
        <v>77</v>
      </c>
      <c r="U14" s="11">
        <v>27032096</v>
      </c>
      <c r="V14" s="11" t="s">
        <v>109</v>
      </c>
      <c r="W14" s="11">
        <v>23176354</v>
      </c>
      <c r="X14" s="11" t="s">
        <v>17</v>
      </c>
      <c r="Y14" s="12" t="s">
        <v>15</v>
      </c>
      <c r="Z14" s="5">
        <v>0</v>
      </c>
      <c r="AA14" s="14">
        <v>0</v>
      </c>
      <c r="AB14" s="13">
        <v>20000</v>
      </c>
      <c r="AC14" s="16">
        <v>0</v>
      </c>
      <c r="AD14" s="15">
        <f t="shared" si="0"/>
        <v>20000</v>
      </c>
    </row>
    <row r="15" spans="1:30">
      <c r="A15" s="6">
        <v>954566</v>
      </c>
      <c r="B15" s="6" t="s">
        <v>110</v>
      </c>
      <c r="C15" s="6" t="s">
        <v>111</v>
      </c>
      <c r="D15" s="6" t="s">
        <v>112</v>
      </c>
      <c r="E15" s="6">
        <v>9052579345</v>
      </c>
      <c r="F15" s="7">
        <v>47005</v>
      </c>
      <c r="G15" s="8">
        <f>F15-Z15</f>
        <v>47005</v>
      </c>
      <c r="H15" s="8">
        <f>F15-AA15</f>
        <v>47005</v>
      </c>
      <c r="I15" s="8">
        <f>F15-J15</f>
        <v>47005</v>
      </c>
      <c r="J15" s="9">
        <v>0</v>
      </c>
      <c r="K15" s="6">
        <v>1250</v>
      </c>
      <c r="L15" s="6">
        <v>1243</v>
      </c>
      <c r="M15" s="6" t="str">
        <f>IF(L15&gt;=K15,"Stab","RF")</f>
        <v>RF</v>
      </c>
      <c r="N15" s="6" t="s">
        <v>57</v>
      </c>
      <c r="O15" s="6" t="s">
        <v>58</v>
      </c>
      <c r="P15" s="6">
        <v>4.7004999999999998E-3</v>
      </c>
      <c r="Q15" s="6" t="s">
        <v>59</v>
      </c>
      <c r="R15" s="10" t="s">
        <v>113</v>
      </c>
      <c r="S15" s="6">
        <v>11000</v>
      </c>
      <c r="T15" s="6" t="s">
        <v>61</v>
      </c>
      <c r="U15" s="11">
        <v>27043624</v>
      </c>
      <c r="V15" s="11" t="s">
        <v>114</v>
      </c>
      <c r="W15" s="11">
        <v>27010697</v>
      </c>
      <c r="X15" s="11" t="s">
        <v>8</v>
      </c>
      <c r="Y15" s="12" t="s">
        <v>4</v>
      </c>
      <c r="Z15" s="5">
        <v>0</v>
      </c>
      <c r="AA15" s="14">
        <v>0</v>
      </c>
      <c r="AB15" s="13">
        <v>18500</v>
      </c>
      <c r="AC15" s="16">
        <v>0</v>
      </c>
      <c r="AD15" s="15">
        <f t="shared" si="0"/>
        <v>18500</v>
      </c>
    </row>
    <row r="16" spans="1:30">
      <c r="A16" s="6">
        <v>1363576</v>
      </c>
      <c r="B16" s="6" t="s">
        <v>115</v>
      </c>
      <c r="C16" s="6" t="s">
        <v>80</v>
      </c>
      <c r="D16" s="6" t="s">
        <v>100</v>
      </c>
      <c r="E16" s="6">
        <v>9912685272</v>
      </c>
      <c r="F16" s="7">
        <v>49060</v>
      </c>
      <c r="G16" s="8">
        <f>F16-Z16</f>
        <v>43309</v>
      </c>
      <c r="H16" s="8">
        <f>F16-AA16</f>
        <v>45226</v>
      </c>
      <c r="I16" s="8">
        <f>F16-J16</f>
        <v>47143</v>
      </c>
      <c r="J16" s="9">
        <v>1917</v>
      </c>
      <c r="K16" s="6">
        <v>764</v>
      </c>
      <c r="L16" s="6">
        <v>757</v>
      </c>
      <c r="M16" s="6" t="str">
        <f>IF(L16&gt;=K16,"Stab","RF")</f>
        <v>RF</v>
      </c>
      <c r="N16" s="6" t="s">
        <v>57</v>
      </c>
      <c r="O16" s="6" t="s">
        <v>58</v>
      </c>
      <c r="P16" s="6">
        <v>5.4426129999999998E-3</v>
      </c>
      <c r="Q16" s="6" t="s">
        <v>59</v>
      </c>
      <c r="R16" s="10" t="s">
        <v>101</v>
      </c>
      <c r="S16" s="6">
        <v>10000</v>
      </c>
      <c r="T16" s="6" t="s">
        <v>61</v>
      </c>
      <c r="U16" s="11">
        <v>27047331</v>
      </c>
      <c r="V16" s="11" t="s">
        <v>102</v>
      </c>
      <c r="W16" s="11">
        <v>27021452</v>
      </c>
      <c r="X16" s="11" t="s">
        <v>21</v>
      </c>
      <c r="Y16" s="12" t="s">
        <v>20</v>
      </c>
      <c r="Z16" s="5">
        <v>5751</v>
      </c>
      <c r="AA16" s="14">
        <v>3834</v>
      </c>
      <c r="AB16" s="13">
        <v>29000</v>
      </c>
      <c r="AC16" s="16">
        <v>16000</v>
      </c>
      <c r="AD16" s="15">
        <f t="shared" si="0"/>
        <v>13000</v>
      </c>
    </row>
    <row r="17" spans="1:30">
      <c r="A17" s="6">
        <v>1179001</v>
      </c>
      <c r="B17" s="6" t="s">
        <v>116</v>
      </c>
      <c r="C17" s="6" t="s">
        <v>74</v>
      </c>
      <c r="D17" s="6" t="s">
        <v>117</v>
      </c>
      <c r="E17" s="6">
        <v>7995331553</v>
      </c>
      <c r="F17" s="7">
        <v>50854.11</v>
      </c>
      <c r="G17" s="8">
        <f>F17-Z17</f>
        <v>50854.11</v>
      </c>
      <c r="H17" s="8">
        <f>F17-AA17</f>
        <v>50854.11</v>
      </c>
      <c r="I17" s="8">
        <f>F17-J17</f>
        <v>50854.11</v>
      </c>
      <c r="J17" s="9">
        <v>0</v>
      </c>
      <c r="K17" s="6">
        <v>1130</v>
      </c>
      <c r="L17" s="6">
        <v>1123</v>
      </c>
      <c r="M17" s="6" t="str">
        <f>IF(L17&gt;=K17,"Stab","RF")</f>
        <v>RF</v>
      </c>
      <c r="N17" s="6" t="s">
        <v>57</v>
      </c>
      <c r="O17" s="6" t="s">
        <v>58</v>
      </c>
      <c r="P17" s="6">
        <v>5.0854109999999998E-3</v>
      </c>
      <c r="Q17" s="6" t="s">
        <v>59</v>
      </c>
      <c r="R17" s="10" t="s">
        <v>118</v>
      </c>
      <c r="S17" s="6">
        <v>2040</v>
      </c>
      <c r="T17" s="6" t="s">
        <v>61</v>
      </c>
      <c r="U17" s="11">
        <v>60012856</v>
      </c>
      <c r="V17" s="11" t="s">
        <v>119</v>
      </c>
      <c r="W17" s="11">
        <v>27024215</v>
      </c>
      <c r="X17" s="11" t="s">
        <v>23</v>
      </c>
      <c r="Y17" s="12" t="s">
        <v>20</v>
      </c>
      <c r="Z17" s="5">
        <v>0</v>
      </c>
      <c r="AA17" s="14">
        <v>0</v>
      </c>
      <c r="AB17" s="13">
        <v>31000</v>
      </c>
      <c r="AC17" s="16">
        <v>0</v>
      </c>
      <c r="AD17" s="15">
        <f t="shared" si="0"/>
        <v>31000</v>
      </c>
    </row>
    <row r="18" spans="1:30">
      <c r="A18" s="6">
        <v>886332</v>
      </c>
      <c r="B18" s="6" t="s">
        <v>120</v>
      </c>
      <c r="C18" s="6" t="s">
        <v>121</v>
      </c>
      <c r="D18" s="6" t="s">
        <v>122</v>
      </c>
      <c r="E18" s="6">
        <v>9866353750</v>
      </c>
      <c r="F18" s="7">
        <v>51805</v>
      </c>
      <c r="G18" s="8">
        <f>F18-Z18</f>
        <v>51805</v>
      </c>
      <c r="H18" s="8">
        <f>F18-AA18</f>
        <v>51805</v>
      </c>
      <c r="I18" s="8">
        <f>F18-J18</f>
        <v>51805</v>
      </c>
      <c r="J18" s="9">
        <v>0</v>
      </c>
      <c r="K18" s="6">
        <v>1008</v>
      </c>
      <c r="L18" s="6">
        <v>1001</v>
      </c>
      <c r="M18" s="6" t="str">
        <f>IF(L18&gt;=K18,"Stab","RF")</f>
        <v>RF</v>
      </c>
      <c r="N18" s="6" t="s">
        <v>57</v>
      </c>
      <c r="O18" s="6" t="s">
        <v>58</v>
      </c>
      <c r="P18" s="6">
        <v>5.1805000000000002E-3</v>
      </c>
      <c r="Q18" s="6" t="s">
        <v>59</v>
      </c>
      <c r="R18" s="10">
        <v>45116</v>
      </c>
      <c r="S18" s="6">
        <v>2600</v>
      </c>
      <c r="T18" s="6" t="s">
        <v>61</v>
      </c>
      <c r="U18" s="11">
        <v>60013016</v>
      </c>
      <c r="V18" s="11" t="s">
        <v>123</v>
      </c>
      <c r="W18" s="11">
        <v>23202160</v>
      </c>
      <c r="X18" s="11" t="s">
        <v>12</v>
      </c>
      <c r="Y18" s="12" t="s">
        <v>10</v>
      </c>
      <c r="Z18" s="5">
        <v>0</v>
      </c>
      <c r="AA18" s="14">
        <v>0</v>
      </c>
      <c r="AB18" s="13">
        <v>20000</v>
      </c>
      <c r="AC18" s="16">
        <v>0</v>
      </c>
      <c r="AD18" s="15">
        <f t="shared" si="0"/>
        <v>20000</v>
      </c>
    </row>
    <row r="19" spans="1:30">
      <c r="A19" s="6">
        <v>821876</v>
      </c>
      <c r="B19" s="6" t="s">
        <v>124</v>
      </c>
      <c r="C19" s="6" t="s">
        <v>125</v>
      </c>
      <c r="D19" s="6" t="s">
        <v>126</v>
      </c>
      <c r="E19" s="6">
        <v>9052537899</v>
      </c>
      <c r="F19" s="7">
        <v>51924</v>
      </c>
      <c r="G19" s="8">
        <f>F19-Z19</f>
        <v>51924</v>
      </c>
      <c r="H19" s="8">
        <f>F19-AA19</f>
        <v>51924</v>
      </c>
      <c r="I19" s="8">
        <f>F19-J19</f>
        <v>51924</v>
      </c>
      <c r="J19" s="9">
        <v>0</v>
      </c>
      <c r="K19" s="6">
        <v>977</v>
      </c>
      <c r="L19" s="6">
        <v>970</v>
      </c>
      <c r="M19" s="6" t="str">
        <f>IF(L19&gt;=K19,"Stab","RF")</f>
        <v>RF</v>
      </c>
      <c r="N19" s="6" t="s">
        <v>57</v>
      </c>
      <c r="O19" s="6" t="s">
        <v>58</v>
      </c>
      <c r="P19" s="6">
        <v>5.1923999999999998E-3</v>
      </c>
      <c r="Q19" s="6" t="s">
        <v>59</v>
      </c>
      <c r="R19" s="10" t="s">
        <v>127</v>
      </c>
      <c r="S19" s="6">
        <v>0</v>
      </c>
      <c r="T19" s="6" t="s">
        <v>128</v>
      </c>
      <c r="U19" s="11">
        <v>60014930</v>
      </c>
      <c r="V19" s="11" t="s">
        <v>129</v>
      </c>
      <c r="W19" s="11">
        <v>23160252</v>
      </c>
      <c r="X19" s="11" t="s">
        <v>13</v>
      </c>
      <c r="Y19" s="12" t="s">
        <v>10</v>
      </c>
      <c r="Z19" s="5">
        <v>0</v>
      </c>
      <c r="AA19" s="14">
        <v>0</v>
      </c>
      <c r="AB19" s="13">
        <v>20000</v>
      </c>
      <c r="AC19" s="16">
        <v>0</v>
      </c>
      <c r="AD19" s="15">
        <f t="shared" si="0"/>
        <v>20000</v>
      </c>
    </row>
    <row r="20" spans="1:30">
      <c r="A20" s="6">
        <v>1208708</v>
      </c>
      <c r="B20" s="6" t="s">
        <v>130</v>
      </c>
      <c r="C20" s="6" t="s">
        <v>96</v>
      </c>
      <c r="D20" s="6" t="s">
        <v>131</v>
      </c>
      <c r="E20" s="6">
        <v>8466954800</v>
      </c>
      <c r="F20" s="7">
        <v>54262</v>
      </c>
      <c r="G20" s="8">
        <f>F20-Z20</f>
        <v>54262</v>
      </c>
      <c r="H20" s="8">
        <f>F20-AA20</f>
        <v>54262</v>
      </c>
      <c r="I20" s="8">
        <f>F20-J20</f>
        <v>54262</v>
      </c>
      <c r="J20" s="9">
        <v>0</v>
      </c>
      <c r="K20" s="6">
        <v>1069</v>
      </c>
      <c r="L20" s="6">
        <v>1062</v>
      </c>
      <c r="M20" s="6" t="str">
        <f>IF(L20&gt;=K20,"Stab","RF")</f>
        <v>RF</v>
      </c>
      <c r="N20" s="6" t="s">
        <v>57</v>
      </c>
      <c r="O20" s="6" t="s">
        <v>58</v>
      </c>
      <c r="P20" s="6">
        <v>5.4261999999999999E-3</v>
      </c>
      <c r="Q20" s="6" t="s">
        <v>59</v>
      </c>
      <c r="R20" s="10">
        <v>45416</v>
      </c>
      <c r="S20" s="6">
        <v>4110</v>
      </c>
      <c r="T20" s="6" t="s">
        <v>77</v>
      </c>
      <c r="U20" s="11">
        <v>27040750</v>
      </c>
      <c r="V20" s="11" t="s">
        <v>132</v>
      </c>
      <c r="W20" s="11">
        <v>23207620</v>
      </c>
      <c r="X20" s="11" t="s">
        <v>16</v>
      </c>
      <c r="Y20" s="12" t="s">
        <v>15</v>
      </c>
      <c r="Z20" s="5">
        <v>0</v>
      </c>
      <c r="AA20" s="14">
        <v>0</v>
      </c>
      <c r="AB20" s="13">
        <v>19000</v>
      </c>
      <c r="AC20" s="16">
        <v>0</v>
      </c>
      <c r="AD20" s="15">
        <f t="shared" si="0"/>
        <v>19000</v>
      </c>
    </row>
    <row r="21" spans="1:30">
      <c r="A21" s="6">
        <v>1263068</v>
      </c>
      <c r="B21" s="6" t="s">
        <v>133</v>
      </c>
      <c r="C21" s="6" t="s">
        <v>80</v>
      </c>
      <c r="D21" s="6" t="s">
        <v>134</v>
      </c>
      <c r="E21" s="6" t="e">
        <v>#N/A</v>
      </c>
      <c r="F21" s="7">
        <v>56399</v>
      </c>
      <c r="G21" s="8">
        <f>F21-Z21</f>
        <v>50099</v>
      </c>
      <c r="H21" s="8">
        <f>F21-AA21</f>
        <v>52199</v>
      </c>
      <c r="I21" s="8">
        <f>F21-J21</f>
        <v>54299</v>
      </c>
      <c r="J21" s="9">
        <v>2100</v>
      </c>
      <c r="K21" s="6">
        <v>793</v>
      </c>
      <c r="L21" s="6">
        <v>786</v>
      </c>
      <c r="M21" s="6" t="str">
        <f>IF(L21&gt;=K21,"Stab","RF")</f>
        <v>RF</v>
      </c>
      <c r="N21" s="6" t="s">
        <v>93</v>
      </c>
      <c r="O21" s="6" t="s">
        <v>58</v>
      </c>
      <c r="P21" s="6" t="s">
        <v>93</v>
      </c>
      <c r="Q21" s="6" t="s">
        <v>59</v>
      </c>
      <c r="R21" s="10" t="s">
        <v>135</v>
      </c>
      <c r="S21" s="6">
        <v>10000</v>
      </c>
      <c r="T21" s="6" t="s">
        <v>61</v>
      </c>
      <c r="U21" s="11">
        <v>27048572</v>
      </c>
      <c r="V21" s="11" t="s">
        <v>136</v>
      </c>
      <c r="W21" s="11">
        <v>27021452</v>
      </c>
      <c r="X21" s="11" t="s">
        <v>21</v>
      </c>
      <c r="Y21" s="12" t="s">
        <v>20</v>
      </c>
      <c r="Z21" s="5">
        <v>6300</v>
      </c>
      <c r="AA21" s="14">
        <v>4200</v>
      </c>
      <c r="AB21" s="13">
        <v>70000</v>
      </c>
      <c r="AC21" s="16">
        <v>40000</v>
      </c>
      <c r="AD21" s="15">
        <f t="shared" si="0"/>
        <v>30000</v>
      </c>
    </row>
    <row r="22" spans="1:30">
      <c r="A22" s="6">
        <v>1101326</v>
      </c>
      <c r="B22" s="6" t="s">
        <v>137</v>
      </c>
      <c r="C22" s="6" t="s">
        <v>138</v>
      </c>
      <c r="D22" s="6" t="s">
        <v>139</v>
      </c>
      <c r="E22" s="6" t="e">
        <v>#N/A</v>
      </c>
      <c r="F22" s="7">
        <v>56048</v>
      </c>
      <c r="G22" s="8">
        <f>F22-Z22</f>
        <v>56048</v>
      </c>
      <c r="H22" s="8">
        <f>F22-AA22</f>
        <v>56048</v>
      </c>
      <c r="I22" s="8">
        <f>F22-J22</f>
        <v>56048</v>
      </c>
      <c r="J22" s="9">
        <v>0</v>
      </c>
      <c r="K22" s="6">
        <v>1403</v>
      </c>
      <c r="L22" s="6">
        <v>1396</v>
      </c>
      <c r="M22" s="6" t="str">
        <f>IF(L22&gt;=K22,"Stab","RF")</f>
        <v>RF</v>
      </c>
      <c r="N22" s="6" t="s">
        <v>93</v>
      </c>
      <c r="O22" s="6" t="s">
        <v>58</v>
      </c>
      <c r="P22" s="6" t="s">
        <v>93</v>
      </c>
      <c r="Q22" s="6" t="s">
        <v>59</v>
      </c>
      <c r="R22" s="10" t="s">
        <v>140</v>
      </c>
      <c r="S22" s="6">
        <v>1</v>
      </c>
      <c r="T22" s="6" t="s">
        <v>128</v>
      </c>
      <c r="U22" s="11">
        <v>60013626</v>
      </c>
      <c r="V22" s="11" t="s">
        <v>141</v>
      </c>
      <c r="W22" s="11">
        <v>27004903</v>
      </c>
      <c r="X22" s="11" t="s">
        <v>18</v>
      </c>
      <c r="Y22" s="12" t="s">
        <v>15</v>
      </c>
      <c r="Z22" s="5">
        <v>0</v>
      </c>
      <c r="AA22" s="14">
        <v>0</v>
      </c>
      <c r="AB22" s="13">
        <v>15000</v>
      </c>
      <c r="AC22" s="16">
        <v>0</v>
      </c>
      <c r="AD22" s="15">
        <f t="shared" si="0"/>
        <v>15000</v>
      </c>
    </row>
    <row r="23" spans="1:30">
      <c r="A23" s="6">
        <v>1199577</v>
      </c>
      <c r="B23" s="6" t="s">
        <v>142</v>
      </c>
      <c r="C23" s="6" t="s">
        <v>96</v>
      </c>
      <c r="D23" s="6" t="s">
        <v>143</v>
      </c>
      <c r="E23" s="6">
        <v>9632541256</v>
      </c>
      <c r="F23" s="7">
        <v>57603</v>
      </c>
      <c r="G23" s="8">
        <f>F23-Z23</f>
        <v>57603</v>
      </c>
      <c r="H23" s="8">
        <f>F23-AA23</f>
        <v>57603</v>
      </c>
      <c r="I23" s="8">
        <f>F23-J23</f>
        <v>57603</v>
      </c>
      <c r="J23" s="9">
        <v>0</v>
      </c>
      <c r="K23" s="6">
        <v>1099</v>
      </c>
      <c r="L23" s="6">
        <v>1092</v>
      </c>
      <c r="M23" s="6" t="str">
        <f>IF(L23&gt;=K23,"Stab","RF")</f>
        <v>RF</v>
      </c>
      <c r="N23" s="6" t="s">
        <v>57</v>
      </c>
      <c r="O23" s="6" t="s">
        <v>58</v>
      </c>
      <c r="P23" s="6">
        <v>5.7603000000000003E-3</v>
      </c>
      <c r="Q23" s="6" t="s">
        <v>59</v>
      </c>
      <c r="R23" s="10" t="s">
        <v>144</v>
      </c>
      <c r="S23" s="6">
        <v>7200</v>
      </c>
      <c r="T23" s="6" t="s">
        <v>61</v>
      </c>
      <c r="U23" s="11">
        <v>27040750</v>
      </c>
      <c r="V23" s="11" t="s">
        <v>132</v>
      </c>
      <c r="W23" s="11">
        <v>23207620</v>
      </c>
      <c r="X23" s="11" t="s">
        <v>16</v>
      </c>
      <c r="Y23" s="12" t="s">
        <v>15</v>
      </c>
      <c r="Z23" s="5">
        <v>0</v>
      </c>
      <c r="AA23" s="14">
        <v>0</v>
      </c>
      <c r="AB23" s="13">
        <v>30000</v>
      </c>
      <c r="AC23" s="16">
        <v>0</v>
      </c>
      <c r="AD23" s="15">
        <f t="shared" si="0"/>
        <v>30000</v>
      </c>
    </row>
    <row r="24" spans="1:30">
      <c r="A24" s="6">
        <v>1361670</v>
      </c>
      <c r="B24" s="6" t="s">
        <v>145</v>
      </c>
      <c r="C24" s="6" t="s">
        <v>146</v>
      </c>
      <c r="D24" s="6" t="s">
        <v>147</v>
      </c>
      <c r="E24" s="6">
        <v>8897958713</v>
      </c>
      <c r="F24" s="7">
        <v>59852</v>
      </c>
      <c r="G24" s="8">
        <f>F24-Z24</f>
        <v>53693</v>
      </c>
      <c r="H24" s="8">
        <f>F24-AA24</f>
        <v>55746</v>
      </c>
      <c r="I24" s="8">
        <f>F24-J24</f>
        <v>57799</v>
      </c>
      <c r="J24" s="9">
        <v>2053</v>
      </c>
      <c r="K24" s="6">
        <v>885</v>
      </c>
      <c r="L24" s="6">
        <v>878</v>
      </c>
      <c r="M24" s="6" t="str">
        <f>IF(L24&gt;=K24,"Stab","RF")</f>
        <v>RF</v>
      </c>
      <c r="N24" s="6" t="s">
        <v>57</v>
      </c>
      <c r="O24" s="6" t="s">
        <v>58</v>
      </c>
      <c r="P24" s="6">
        <v>8.9878460000000007E-3</v>
      </c>
      <c r="Q24" s="6" t="s">
        <v>59</v>
      </c>
      <c r="R24" s="10" t="s">
        <v>148</v>
      </c>
      <c r="S24" s="6">
        <v>2000</v>
      </c>
      <c r="T24" s="6" t="s">
        <v>61</v>
      </c>
      <c r="U24" s="11">
        <v>27049685</v>
      </c>
      <c r="V24" s="11" t="s">
        <v>149</v>
      </c>
      <c r="W24" s="11">
        <v>27040076</v>
      </c>
      <c r="X24" s="11" t="s">
        <v>7</v>
      </c>
      <c r="Y24" s="12" t="s">
        <v>4</v>
      </c>
      <c r="Z24" s="5">
        <v>6159</v>
      </c>
      <c r="AA24" s="14">
        <v>4106</v>
      </c>
      <c r="AB24" s="13">
        <v>41500</v>
      </c>
      <c r="AC24" s="16">
        <v>6000</v>
      </c>
      <c r="AD24" s="15">
        <f t="shared" si="0"/>
        <v>35500</v>
      </c>
    </row>
    <row r="25" spans="1:30">
      <c r="A25" s="6">
        <v>1424038</v>
      </c>
      <c r="B25" s="6" t="s">
        <v>150</v>
      </c>
      <c r="C25" s="6" t="s">
        <v>64</v>
      </c>
      <c r="D25" s="6" t="s">
        <v>151</v>
      </c>
      <c r="E25" s="6">
        <v>9063810899</v>
      </c>
      <c r="F25" s="7">
        <v>57887</v>
      </c>
      <c r="G25" s="8">
        <f>F25-Z25</f>
        <v>55627</v>
      </c>
      <c r="H25" s="8">
        <f>F25-AA25</f>
        <v>57887</v>
      </c>
      <c r="I25" s="8">
        <f>F25-J25</f>
        <v>57887</v>
      </c>
      <c r="J25" s="9">
        <v>0</v>
      </c>
      <c r="K25" s="6">
        <v>824</v>
      </c>
      <c r="L25" s="6">
        <v>817</v>
      </c>
      <c r="M25" s="6" t="str">
        <f>IF(L25&gt;=K25,"Stab","RF")</f>
        <v>RF</v>
      </c>
      <c r="N25" s="6" t="s">
        <v>57</v>
      </c>
      <c r="O25" s="6" t="s">
        <v>58</v>
      </c>
      <c r="P25" s="6">
        <v>5.7886999999999999E-3</v>
      </c>
      <c r="Q25" s="6" t="s">
        <v>59</v>
      </c>
      <c r="R25" s="10">
        <v>45849</v>
      </c>
      <c r="S25" s="6">
        <v>20000</v>
      </c>
      <c r="T25" s="6" t="s">
        <v>61</v>
      </c>
      <c r="U25" s="11">
        <v>27031422</v>
      </c>
      <c r="V25" s="11" t="s">
        <v>67</v>
      </c>
      <c r="W25" s="11">
        <v>27015672</v>
      </c>
      <c r="X25" s="11" t="s">
        <v>6</v>
      </c>
      <c r="Y25" s="12" t="s">
        <v>4</v>
      </c>
      <c r="Z25" s="5">
        <v>2260</v>
      </c>
      <c r="AA25" s="14">
        <v>0</v>
      </c>
      <c r="AB25" s="13">
        <v>40000</v>
      </c>
      <c r="AC25" s="16">
        <v>20000</v>
      </c>
      <c r="AD25" s="15">
        <f t="shared" si="0"/>
        <v>20000</v>
      </c>
    </row>
    <row r="26" spans="1:30">
      <c r="A26" s="6">
        <v>1176540</v>
      </c>
      <c r="B26" s="6" t="s">
        <v>152</v>
      </c>
      <c r="C26" s="6" t="s">
        <v>111</v>
      </c>
      <c r="D26" s="6" t="s">
        <v>153</v>
      </c>
      <c r="E26" s="6">
        <v>8096410687</v>
      </c>
      <c r="F26" s="7">
        <v>62815</v>
      </c>
      <c r="G26" s="8">
        <f>F26-Z26</f>
        <v>57430</v>
      </c>
      <c r="H26" s="8">
        <f>F26-AA26</f>
        <v>59225</v>
      </c>
      <c r="I26" s="8">
        <f>F26-J26</f>
        <v>61020</v>
      </c>
      <c r="J26" s="9">
        <v>1795</v>
      </c>
      <c r="K26" s="6">
        <v>1038</v>
      </c>
      <c r="L26" s="6">
        <v>1031</v>
      </c>
      <c r="M26" s="6" t="str">
        <f>IF(L26&gt;=K26,"Stab","RF")</f>
        <v>RF</v>
      </c>
      <c r="N26" s="6" t="s">
        <v>57</v>
      </c>
      <c r="O26" s="6" t="s">
        <v>58</v>
      </c>
      <c r="P26" s="6">
        <v>8.4947909999999998E-3</v>
      </c>
      <c r="Q26" s="6" t="s">
        <v>59</v>
      </c>
      <c r="R26" s="10" t="s">
        <v>154</v>
      </c>
      <c r="S26" s="6">
        <v>1800</v>
      </c>
      <c r="T26" s="6" t="s">
        <v>61</v>
      </c>
      <c r="U26" s="11">
        <v>27043624</v>
      </c>
      <c r="V26" s="11" t="s">
        <v>114</v>
      </c>
      <c r="W26" s="11">
        <v>27010697</v>
      </c>
      <c r="X26" s="11" t="s">
        <v>8</v>
      </c>
      <c r="Y26" s="12" t="s">
        <v>4</v>
      </c>
      <c r="Z26" s="5">
        <v>5385</v>
      </c>
      <c r="AA26" s="14">
        <v>3590</v>
      </c>
      <c r="AB26" s="13">
        <v>33200</v>
      </c>
      <c r="AC26" s="16">
        <v>0</v>
      </c>
      <c r="AD26" s="15">
        <f t="shared" si="0"/>
        <v>33200</v>
      </c>
    </row>
    <row r="27" spans="1:30">
      <c r="A27" s="6">
        <v>1195879</v>
      </c>
      <c r="B27" s="6" t="s">
        <v>155</v>
      </c>
      <c r="C27" s="6" t="s">
        <v>80</v>
      </c>
      <c r="D27" s="6" t="s">
        <v>156</v>
      </c>
      <c r="E27" s="6">
        <v>9885091059</v>
      </c>
      <c r="F27" s="7">
        <v>61617</v>
      </c>
      <c r="G27" s="8">
        <f>F27-Z27</f>
        <v>61617</v>
      </c>
      <c r="H27" s="8">
        <f>F27-AA27</f>
        <v>61617</v>
      </c>
      <c r="I27" s="8">
        <f>F27-J27</f>
        <v>61617</v>
      </c>
      <c r="J27" s="9">
        <v>0</v>
      </c>
      <c r="K27" s="6">
        <v>1008</v>
      </c>
      <c r="L27" s="6">
        <v>1001</v>
      </c>
      <c r="M27" s="6" t="str">
        <f>IF(L27&gt;=K27,"Stab","RF")</f>
        <v>RF</v>
      </c>
      <c r="N27" s="6" t="s">
        <v>57</v>
      </c>
      <c r="O27" s="6" t="s">
        <v>58</v>
      </c>
      <c r="P27" s="6">
        <v>6.1617E-3</v>
      </c>
      <c r="Q27" s="6" t="s">
        <v>59</v>
      </c>
      <c r="R27" s="10">
        <v>45391</v>
      </c>
      <c r="S27" s="6">
        <v>4108</v>
      </c>
      <c r="T27" s="6" t="s">
        <v>77</v>
      </c>
      <c r="U27" s="11">
        <v>27047331</v>
      </c>
      <c r="V27" s="11" t="s">
        <v>102</v>
      </c>
      <c r="W27" s="11">
        <v>27021452</v>
      </c>
      <c r="X27" s="11" t="s">
        <v>21</v>
      </c>
      <c r="Y27" s="12" t="s">
        <v>20</v>
      </c>
      <c r="Z27" s="5">
        <v>0</v>
      </c>
      <c r="AA27" s="14">
        <v>0</v>
      </c>
      <c r="AB27" s="13">
        <v>25000</v>
      </c>
      <c r="AC27" s="16">
        <v>0</v>
      </c>
      <c r="AD27" s="15">
        <f t="shared" si="0"/>
        <v>25000</v>
      </c>
    </row>
    <row r="28" spans="1:30">
      <c r="A28" s="6">
        <v>1099314</v>
      </c>
      <c r="B28" s="6" t="s">
        <v>157</v>
      </c>
      <c r="C28" s="6" t="s">
        <v>88</v>
      </c>
      <c r="D28" s="6" t="s">
        <v>89</v>
      </c>
      <c r="E28" s="6" t="e">
        <v>#N/A</v>
      </c>
      <c r="F28" s="7">
        <v>61659</v>
      </c>
      <c r="G28" s="8">
        <f>F28-Z28</f>
        <v>61659</v>
      </c>
      <c r="H28" s="8">
        <f>F28-AA28</f>
        <v>61659</v>
      </c>
      <c r="I28" s="8">
        <f>F28-J28</f>
        <v>61659</v>
      </c>
      <c r="J28" s="9">
        <v>0</v>
      </c>
      <c r="K28" s="6">
        <v>1342</v>
      </c>
      <c r="L28" s="6">
        <v>1335</v>
      </c>
      <c r="M28" s="6" t="str">
        <f>IF(L28&gt;=K28,"Stab","RF")</f>
        <v>RF</v>
      </c>
      <c r="N28" s="6" t="s">
        <v>93</v>
      </c>
      <c r="O28" s="6" t="s">
        <v>58</v>
      </c>
      <c r="P28" s="6" t="s">
        <v>93</v>
      </c>
      <c r="Q28" s="6" t="s">
        <v>59</v>
      </c>
      <c r="R28" s="10" t="s">
        <v>101</v>
      </c>
      <c r="S28" s="6">
        <v>6000</v>
      </c>
      <c r="T28" s="6" t="s">
        <v>61</v>
      </c>
      <c r="U28" s="11">
        <v>27025501</v>
      </c>
      <c r="V28" s="11" t="s">
        <v>90</v>
      </c>
      <c r="W28" s="11">
        <v>27008195</v>
      </c>
      <c r="X28" s="11" t="s">
        <v>22</v>
      </c>
      <c r="Y28" s="12" t="s">
        <v>20</v>
      </c>
      <c r="Z28" s="5">
        <v>0</v>
      </c>
      <c r="AA28" s="14">
        <v>0</v>
      </c>
      <c r="AB28" s="13">
        <v>16000</v>
      </c>
      <c r="AC28" s="16">
        <v>6000</v>
      </c>
      <c r="AD28" s="15">
        <f t="shared" si="0"/>
        <v>10000</v>
      </c>
    </row>
    <row r="29" spans="1:30">
      <c r="A29" s="6">
        <v>1218573</v>
      </c>
      <c r="B29" s="6" t="s">
        <v>158</v>
      </c>
      <c r="C29" s="6" t="s">
        <v>88</v>
      </c>
      <c r="D29" s="6" t="s">
        <v>159</v>
      </c>
      <c r="E29" s="6">
        <v>8096284550</v>
      </c>
      <c r="F29" s="7">
        <v>64934</v>
      </c>
      <c r="G29" s="8">
        <f>F29-Z29</f>
        <v>56477</v>
      </c>
      <c r="H29" s="8">
        <f>F29-AA29</f>
        <v>59296</v>
      </c>
      <c r="I29" s="8">
        <f>F29-J29</f>
        <v>62115</v>
      </c>
      <c r="J29" s="9">
        <v>2819</v>
      </c>
      <c r="K29" s="6">
        <v>703</v>
      </c>
      <c r="L29" s="6">
        <v>696</v>
      </c>
      <c r="M29" s="6" t="str">
        <f>IF(L29&gt;=K29,"Stab","RF")</f>
        <v>RF</v>
      </c>
      <c r="N29" s="6" t="s">
        <v>57</v>
      </c>
      <c r="O29" s="6" t="s">
        <v>58</v>
      </c>
      <c r="P29" s="6">
        <v>7.0233979999999993E-3</v>
      </c>
      <c r="Q29" s="6" t="s">
        <v>59</v>
      </c>
      <c r="R29" s="10" t="s">
        <v>160</v>
      </c>
      <c r="S29" s="6">
        <v>5000</v>
      </c>
      <c r="T29" s="6" t="s">
        <v>61</v>
      </c>
      <c r="U29" s="11">
        <v>60012194</v>
      </c>
      <c r="V29" s="11" t="s">
        <v>161</v>
      </c>
      <c r="W29" s="11">
        <v>27008195</v>
      </c>
      <c r="X29" s="11" t="s">
        <v>22</v>
      </c>
      <c r="Y29" s="12" t="s">
        <v>20</v>
      </c>
      <c r="Z29" s="5">
        <v>8457</v>
      </c>
      <c r="AA29" s="14">
        <v>5638</v>
      </c>
      <c r="AB29" s="13">
        <v>70000</v>
      </c>
      <c r="AC29" s="16">
        <v>45000</v>
      </c>
      <c r="AD29" s="15">
        <f t="shared" si="0"/>
        <v>25000</v>
      </c>
    </row>
    <row r="30" spans="1:30">
      <c r="A30" s="6">
        <v>1288124</v>
      </c>
      <c r="B30" s="6" t="s">
        <v>162</v>
      </c>
      <c r="C30" s="6" t="s">
        <v>80</v>
      </c>
      <c r="D30" s="6" t="s">
        <v>163</v>
      </c>
      <c r="E30" s="6">
        <v>6301810718</v>
      </c>
      <c r="F30" s="7">
        <v>62413</v>
      </c>
      <c r="G30" s="8">
        <f>F30-Z30</f>
        <v>62413</v>
      </c>
      <c r="H30" s="8">
        <f>F30-AA30</f>
        <v>62413</v>
      </c>
      <c r="I30" s="8">
        <f>F30-J30</f>
        <v>62413</v>
      </c>
      <c r="J30" s="9">
        <v>0</v>
      </c>
      <c r="K30" s="6">
        <v>916</v>
      </c>
      <c r="L30" s="6">
        <v>909</v>
      </c>
      <c r="M30" s="6" t="str">
        <f>IF(L30&gt;=K30,"Stab","RF")</f>
        <v>RF</v>
      </c>
      <c r="N30" s="6" t="s">
        <v>57</v>
      </c>
      <c r="O30" s="6" t="s">
        <v>58</v>
      </c>
      <c r="P30" s="6">
        <v>6.2413E-3</v>
      </c>
      <c r="Q30" s="6" t="s">
        <v>59</v>
      </c>
      <c r="R30" s="10">
        <v>46003</v>
      </c>
      <c r="S30" s="6">
        <v>5000</v>
      </c>
      <c r="T30" s="6" t="s">
        <v>61</v>
      </c>
      <c r="U30" s="11">
        <v>27047331</v>
      </c>
      <c r="V30" s="11" t="s">
        <v>102</v>
      </c>
      <c r="W30" s="11">
        <v>27021452</v>
      </c>
      <c r="X30" s="11" t="s">
        <v>21</v>
      </c>
      <c r="Y30" s="12" t="s">
        <v>20</v>
      </c>
      <c r="Z30" s="5">
        <v>0</v>
      </c>
      <c r="AA30" s="14">
        <v>0</v>
      </c>
      <c r="AB30" s="13">
        <v>50000</v>
      </c>
      <c r="AC30" s="16">
        <v>5000</v>
      </c>
      <c r="AD30" s="15">
        <f t="shared" si="0"/>
        <v>45000</v>
      </c>
    </row>
    <row r="31" spans="1:30">
      <c r="A31" s="6">
        <v>933130</v>
      </c>
      <c r="B31" s="6" t="s">
        <v>164</v>
      </c>
      <c r="C31" s="6" t="s">
        <v>80</v>
      </c>
      <c r="D31" s="6" t="s">
        <v>165</v>
      </c>
      <c r="E31" s="6" t="e">
        <v>#N/A</v>
      </c>
      <c r="F31" s="7">
        <v>63204.31</v>
      </c>
      <c r="G31" s="8">
        <f>F31-Z31</f>
        <v>63204.31</v>
      </c>
      <c r="H31" s="8">
        <f>F31-AA31</f>
        <v>63204.31</v>
      </c>
      <c r="I31" s="8">
        <f>F31-J31</f>
        <v>63204.31</v>
      </c>
      <c r="J31" s="9">
        <v>0</v>
      </c>
      <c r="K31" s="6">
        <v>1373</v>
      </c>
      <c r="L31" s="6">
        <v>1366</v>
      </c>
      <c r="M31" s="6" t="str">
        <f>IF(L31&gt;=K31,"Stab","RF")</f>
        <v>RF</v>
      </c>
      <c r="N31" s="6" t="s">
        <v>93</v>
      </c>
      <c r="O31" s="6" t="s">
        <v>58</v>
      </c>
      <c r="P31" s="6" t="s">
        <v>93</v>
      </c>
      <c r="Q31" s="6" t="s">
        <v>59</v>
      </c>
      <c r="R31" s="10" t="s">
        <v>166</v>
      </c>
      <c r="S31" s="6">
        <v>1500</v>
      </c>
      <c r="T31" s="6" t="s">
        <v>61</v>
      </c>
      <c r="U31" s="11">
        <v>27048572</v>
      </c>
      <c r="V31" s="11" t="s">
        <v>136</v>
      </c>
      <c r="W31" s="11">
        <v>27021452</v>
      </c>
      <c r="X31" s="11" t="s">
        <v>21</v>
      </c>
      <c r="Y31" s="12" t="s">
        <v>20</v>
      </c>
      <c r="Z31" s="5">
        <v>0</v>
      </c>
      <c r="AA31" s="14">
        <v>0</v>
      </c>
      <c r="AB31" s="13">
        <v>24500</v>
      </c>
      <c r="AC31" s="16">
        <v>0</v>
      </c>
      <c r="AD31" s="15">
        <f t="shared" si="0"/>
        <v>24500</v>
      </c>
    </row>
    <row r="32" spans="1:30">
      <c r="A32" s="6">
        <v>1373796</v>
      </c>
      <c r="B32" s="6" t="s">
        <v>167</v>
      </c>
      <c r="C32" s="6" t="s">
        <v>125</v>
      </c>
      <c r="D32" s="6" t="s">
        <v>168</v>
      </c>
      <c r="E32" s="6">
        <v>9908391456</v>
      </c>
      <c r="F32" s="7">
        <v>66790</v>
      </c>
      <c r="G32" s="8">
        <f>F32-Z32</f>
        <v>58570</v>
      </c>
      <c r="H32" s="8">
        <f>F32-AA32</f>
        <v>61310</v>
      </c>
      <c r="I32" s="8">
        <f>F32-J32</f>
        <v>64050</v>
      </c>
      <c r="J32" s="9">
        <v>2740</v>
      </c>
      <c r="K32" s="6">
        <v>733</v>
      </c>
      <c r="L32" s="6">
        <v>726</v>
      </c>
      <c r="M32" s="6" t="str">
        <f>IF(L32&gt;=K32,"Stab","RF")</f>
        <v>RF</v>
      </c>
      <c r="N32" s="6" t="s">
        <v>57</v>
      </c>
      <c r="O32" s="6" t="s">
        <v>58</v>
      </c>
      <c r="P32" s="6">
        <v>9.6950049999999996E-3</v>
      </c>
      <c r="Q32" s="6" t="s">
        <v>59</v>
      </c>
      <c r="R32" s="10" t="s">
        <v>169</v>
      </c>
      <c r="S32" s="6">
        <v>30000</v>
      </c>
      <c r="T32" s="6" t="s">
        <v>61</v>
      </c>
      <c r="U32" s="11">
        <v>60013425</v>
      </c>
      <c r="V32" s="11" t="s">
        <v>170</v>
      </c>
      <c r="W32" s="11">
        <v>23160252</v>
      </c>
      <c r="X32" s="11" t="s">
        <v>13</v>
      </c>
      <c r="Y32" s="12" t="s">
        <v>10</v>
      </c>
      <c r="Z32" s="5">
        <v>8220</v>
      </c>
      <c r="AA32" s="14">
        <v>5480</v>
      </c>
      <c r="AB32" s="13">
        <v>73000</v>
      </c>
      <c r="AC32" s="16">
        <v>30000</v>
      </c>
      <c r="AD32" s="15">
        <f t="shared" si="0"/>
        <v>43000</v>
      </c>
    </row>
    <row r="33" spans="1:30">
      <c r="A33" s="6">
        <v>956181</v>
      </c>
      <c r="B33" s="6" t="s">
        <v>171</v>
      </c>
      <c r="C33" s="6" t="s">
        <v>96</v>
      </c>
      <c r="D33" s="6" t="s">
        <v>172</v>
      </c>
      <c r="E33" s="6" t="e">
        <v>#N/A</v>
      </c>
      <c r="F33" s="7">
        <v>66223.23</v>
      </c>
      <c r="G33" s="8">
        <f>F33-Z33</f>
        <v>66223.23</v>
      </c>
      <c r="H33" s="8">
        <f>F33-AA33</f>
        <v>66223.23</v>
      </c>
      <c r="I33" s="8">
        <f>F33-J33</f>
        <v>66223.23</v>
      </c>
      <c r="J33" s="9">
        <v>0</v>
      </c>
      <c r="K33" s="6">
        <v>1220</v>
      </c>
      <c r="L33" s="6">
        <v>1213</v>
      </c>
      <c r="M33" s="6" t="str">
        <f>IF(L33&gt;=K33,"Stab","RF")</f>
        <v>RF</v>
      </c>
      <c r="N33" s="6" t="s">
        <v>93</v>
      </c>
      <c r="O33" s="6" t="s">
        <v>58</v>
      </c>
      <c r="P33" s="6" t="s">
        <v>93</v>
      </c>
      <c r="Q33" s="6" t="s">
        <v>59</v>
      </c>
      <c r="R33" s="10" t="s">
        <v>173</v>
      </c>
      <c r="S33" s="6">
        <v>14000</v>
      </c>
      <c r="T33" s="6" t="s">
        <v>61</v>
      </c>
      <c r="U33" s="11">
        <v>60013664</v>
      </c>
      <c r="V33" s="11" t="s">
        <v>98</v>
      </c>
      <c r="W33" s="11">
        <v>23207620</v>
      </c>
      <c r="X33" s="11" t="s">
        <v>16</v>
      </c>
      <c r="Y33" s="12" t="s">
        <v>15</v>
      </c>
      <c r="Z33" s="5">
        <v>0</v>
      </c>
      <c r="AA33" s="14">
        <v>0</v>
      </c>
      <c r="AB33" s="13">
        <v>28000</v>
      </c>
      <c r="AC33" s="16">
        <v>14000</v>
      </c>
      <c r="AD33" s="15">
        <f t="shared" si="0"/>
        <v>14000</v>
      </c>
    </row>
    <row r="34" spans="1:30">
      <c r="A34" s="6">
        <v>1350540</v>
      </c>
      <c r="B34" s="6" t="s">
        <v>174</v>
      </c>
      <c r="C34" s="6" t="s">
        <v>80</v>
      </c>
      <c r="D34" s="6" t="s">
        <v>100</v>
      </c>
      <c r="E34" s="6">
        <v>8008872044</v>
      </c>
      <c r="F34" s="7">
        <v>68293</v>
      </c>
      <c r="G34" s="8">
        <f>F34-Z34</f>
        <v>62611</v>
      </c>
      <c r="H34" s="8">
        <f>F34-AA34</f>
        <v>64529</v>
      </c>
      <c r="I34" s="8">
        <f>F34-J34</f>
        <v>66447</v>
      </c>
      <c r="J34" s="9">
        <v>1846</v>
      </c>
      <c r="K34" s="6">
        <v>1069</v>
      </c>
      <c r="L34" s="6">
        <v>1062</v>
      </c>
      <c r="M34" s="6" t="str">
        <f>IF(L34&gt;=K34,"Stab","RF")</f>
        <v>RF</v>
      </c>
      <c r="N34" s="6" t="s">
        <v>57</v>
      </c>
      <c r="O34" s="6" t="s">
        <v>58</v>
      </c>
      <c r="P34" s="6">
        <v>6.8258589999999992E-3</v>
      </c>
      <c r="Q34" s="6" t="s">
        <v>59</v>
      </c>
      <c r="R34" s="10" t="s">
        <v>175</v>
      </c>
      <c r="S34" s="6">
        <v>1920</v>
      </c>
      <c r="T34" s="6" t="s">
        <v>61</v>
      </c>
      <c r="U34" s="11">
        <v>27047331</v>
      </c>
      <c r="V34" s="11" t="s">
        <v>102</v>
      </c>
      <c r="W34" s="11">
        <v>27021452</v>
      </c>
      <c r="X34" s="11" t="s">
        <v>21</v>
      </c>
      <c r="Y34" s="12" t="s">
        <v>20</v>
      </c>
      <c r="Z34" s="5">
        <v>5682</v>
      </c>
      <c r="AA34" s="14">
        <v>3764</v>
      </c>
      <c r="AB34" s="13">
        <v>40000</v>
      </c>
      <c r="AC34" s="16">
        <v>0</v>
      </c>
      <c r="AD34" s="15">
        <f t="shared" si="0"/>
        <v>40000</v>
      </c>
    </row>
    <row r="35" spans="1:30">
      <c r="A35" s="6">
        <v>739143</v>
      </c>
      <c r="B35" s="6" t="s">
        <v>176</v>
      </c>
      <c r="C35" s="6" t="s">
        <v>80</v>
      </c>
      <c r="D35" s="6" t="s">
        <v>165</v>
      </c>
      <c r="E35" s="6" t="e">
        <v>#N/A</v>
      </c>
      <c r="F35" s="7">
        <v>67389</v>
      </c>
      <c r="G35" s="8">
        <f>F35-Z35</f>
        <v>67389</v>
      </c>
      <c r="H35" s="8">
        <f>F35-AA35</f>
        <v>67389</v>
      </c>
      <c r="I35" s="8">
        <f>F35-J35</f>
        <v>67389</v>
      </c>
      <c r="J35" s="9">
        <v>0</v>
      </c>
      <c r="K35" s="6">
        <v>1434</v>
      </c>
      <c r="L35" s="6">
        <v>1427</v>
      </c>
      <c r="M35" s="6" t="str">
        <f>IF(L35&gt;=K35,"Stab","RF")</f>
        <v>RF</v>
      </c>
      <c r="N35" s="6" t="s">
        <v>93</v>
      </c>
      <c r="O35" s="6" t="s">
        <v>58</v>
      </c>
      <c r="P35" s="6" t="s">
        <v>93</v>
      </c>
      <c r="Q35" s="6" t="s">
        <v>59</v>
      </c>
      <c r="R35" s="10" t="s">
        <v>101</v>
      </c>
      <c r="S35" s="6">
        <v>5000</v>
      </c>
      <c r="T35" s="6" t="s">
        <v>61</v>
      </c>
      <c r="U35" s="11">
        <v>27048572</v>
      </c>
      <c r="V35" s="11" t="s">
        <v>136</v>
      </c>
      <c r="W35" s="11">
        <v>27021452</v>
      </c>
      <c r="X35" s="11" t="s">
        <v>21</v>
      </c>
      <c r="Y35" s="12" t="s">
        <v>20</v>
      </c>
      <c r="Z35" s="5">
        <v>0</v>
      </c>
      <c r="AA35" s="14">
        <v>0</v>
      </c>
      <c r="AB35" s="13">
        <v>20000</v>
      </c>
      <c r="AC35" s="16">
        <v>5000</v>
      </c>
      <c r="AD35" s="15">
        <f t="shared" si="0"/>
        <v>15000</v>
      </c>
    </row>
    <row r="36" spans="1:30">
      <c r="A36" s="6">
        <v>1261914</v>
      </c>
      <c r="B36" s="6" t="s">
        <v>177</v>
      </c>
      <c r="C36" s="6" t="s">
        <v>138</v>
      </c>
      <c r="D36" s="6" t="s">
        <v>178</v>
      </c>
      <c r="E36" s="6">
        <v>9398836588</v>
      </c>
      <c r="F36" s="7">
        <v>68389</v>
      </c>
      <c r="G36" s="8">
        <f>F36-Z36</f>
        <v>68389</v>
      </c>
      <c r="H36" s="8">
        <f>F36-AA36</f>
        <v>68389</v>
      </c>
      <c r="I36" s="8">
        <f>F36-J36</f>
        <v>68389</v>
      </c>
      <c r="J36" s="9">
        <v>0</v>
      </c>
      <c r="K36" s="6">
        <v>1189</v>
      </c>
      <c r="L36" s="6">
        <v>1182</v>
      </c>
      <c r="M36" s="6" t="str">
        <f>IF(L36&gt;=K36,"Stab","RF")</f>
        <v>RF</v>
      </c>
      <c r="N36" s="6" t="s">
        <v>57</v>
      </c>
      <c r="O36" s="6" t="s">
        <v>58</v>
      </c>
      <c r="P36" s="6">
        <v>6.8389000000000002E-3</v>
      </c>
      <c r="Q36" s="6" t="s">
        <v>59</v>
      </c>
      <c r="R36" s="10" t="s">
        <v>179</v>
      </c>
      <c r="S36" s="6">
        <v>2740</v>
      </c>
      <c r="T36" s="6" t="s">
        <v>61</v>
      </c>
      <c r="U36" s="11">
        <v>60013200</v>
      </c>
      <c r="V36" s="11" t="s">
        <v>180</v>
      </c>
      <c r="W36" s="11">
        <v>27004903</v>
      </c>
      <c r="X36" s="11" t="s">
        <v>18</v>
      </c>
      <c r="Y36" s="12" t="s">
        <v>15</v>
      </c>
      <c r="Z36" s="5">
        <v>0</v>
      </c>
      <c r="AA36" s="14">
        <v>0</v>
      </c>
      <c r="AB36" s="13">
        <v>24000</v>
      </c>
      <c r="AC36" s="16">
        <v>0</v>
      </c>
      <c r="AD36" s="15">
        <f t="shared" si="0"/>
        <v>24000</v>
      </c>
    </row>
    <row r="37" spans="1:30">
      <c r="A37" s="6">
        <v>1241845</v>
      </c>
      <c r="B37" s="6" t="s">
        <v>181</v>
      </c>
      <c r="C37" s="6" t="s">
        <v>182</v>
      </c>
      <c r="D37" s="6" t="s">
        <v>183</v>
      </c>
      <c r="E37" s="6">
        <v>6301209435</v>
      </c>
      <c r="F37" s="7">
        <v>70735</v>
      </c>
      <c r="G37" s="8">
        <f>F37-Z37</f>
        <v>63874</v>
      </c>
      <c r="H37" s="8">
        <f>F37-AA37</f>
        <v>66161</v>
      </c>
      <c r="I37" s="8">
        <f>F37-J37</f>
        <v>68448</v>
      </c>
      <c r="J37" s="9">
        <v>2287</v>
      </c>
      <c r="K37" s="6">
        <v>916</v>
      </c>
      <c r="L37" s="6">
        <v>909</v>
      </c>
      <c r="M37" s="6" t="str">
        <f>IF(L37&gt;=K37,"Stab","RF")</f>
        <v>RF</v>
      </c>
      <c r="N37" s="6" t="s">
        <v>57</v>
      </c>
      <c r="O37" s="6" t="s">
        <v>58</v>
      </c>
      <c r="P37" s="6">
        <v>8.7285660000000001E-3</v>
      </c>
      <c r="Q37" s="6" t="s">
        <v>59</v>
      </c>
      <c r="R37" s="10" t="s">
        <v>184</v>
      </c>
      <c r="S37" s="6">
        <v>2300</v>
      </c>
      <c r="T37" s="6" t="s">
        <v>61</v>
      </c>
      <c r="U37" s="11">
        <v>27040991</v>
      </c>
      <c r="V37" s="11" t="s">
        <v>185</v>
      </c>
      <c r="W37" s="11">
        <v>23232618</v>
      </c>
      <c r="X37" s="11" t="s">
        <v>5</v>
      </c>
      <c r="Y37" s="12" t="s">
        <v>4</v>
      </c>
      <c r="Z37" s="5">
        <v>6861</v>
      </c>
      <c r="AA37" s="14">
        <v>4574</v>
      </c>
      <c r="AB37" s="13">
        <v>35000</v>
      </c>
      <c r="AC37" s="16">
        <v>0</v>
      </c>
      <c r="AD37" s="15">
        <f t="shared" si="0"/>
        <v>35000</v>
      </c>
    </row>
    <row r="38" spans="1:30">
      <c r="A38" s="6">
        <v>1423576</v>
      </c>
      <c r="B38" s="6" t="s">
        <v>186</v>
      </c>
      <c r="C38" s="6" t="s">
        <v>96</v>
      </c>
      <c r="D38" s="6" t="s">
        <v>187</v>
      </c>
      <c r="E38" s="6">
        <v>9063599053</v>
      </c>
      <c r="F38" s="7">
        <v>70556</v>
      </c>
      <c r="G38" s="8">
        <f>F38-Z38</f>
        <v>70556</v>
      </c>
      <c r="H38" s="8">
        <f>F38-AA38</f>
        <v>70556</v>
      </c>
      <c r="I38" s="8">
        <f>F38-J38</f>
        <v>70556</v>
      </c>
      <c r="J38" s="9">
        <v>0</v>
      </c>
      <c r="K38" s="6">
        <v>1189</v>
      </c>
      <c r="L38" s="6">
        <v>1182</v>
      </c>
      <c r="M38" s="6" t="str">
        <f>IF(L38&gt;=K38,"Stab","RF")</f>
        <v>RF</v>
      </c>
      <c r="N38" s="6" t="s">
        <v>57</v>
      </c>
      <c r="O38" s="6" t="s">
        <v>58</v>
      </c>
      <c r="P38" s="6">
        <v>7.0556000000000004E-3</v>
      </c>
      <c r="Q38" s="6" t="s">
        <v>59</v>
      </c>
      <c r="R38" s="10" t="s">
        <v>188</v>
      </c>
      <c r="S38" s="6">
        <v>10000</v>
      </c>
      <c r="T38" s="6" t="s">
        <v>61</v>
      </c>
      <c r="U38" s="11">
        <v>60012845</v>
      </c>
      <c r="V38" s="11" t="s">
        <v>189</v>
      </c>
      <c r="W38" s="11">
        <v>23207620</v>
      </c>
      <c r="X38" s="11" t="s">
        <v>16</v>
      </c>
      <c r="Y38" s="12" t="s">
        <v>15</v>
      </c>
      <c r="Z38" s="5">
        <v>0</v>
      </c>
      <c r="AA38" s="14">
        <v>0</v>
      </c>
      <c r="AB38" s="13">
        <v>25000</v>
      </c>
      <c r="AC38" s="16">
        <v>0</v>
      </c>
      <c r="AD38" s="15">
        <f t="shared" si="0"/>
        <v>25000</v>
      </c>
    </row>
    <row r="39" spans="1:30">
      <c r="A39" s="6">
        <v>1419730</v>
      </c>
      <c r="B39" s="6" t="s">
        <v>190</v>
      </c>
      <c r="C39" s="6" t="s">
        <v>146</v>
      </c>
      <c r="D39" s="6" t="s">
        <v>191</v>
      </c>
      <c r="E39" s="6" t="e">
        <v>#N/A</v>
      </c>
      <c r="F39" s="7">
        <v>72846</v>
      </c>
      <c r="G39" s="8">
        <f>F39-Z39</f>
        <v>66549</v>
      </c>
      <c r="H39" s="8">
        <f>F39-AA39</f>
        <v>68648</v>
      </c>
      <c r="I39" s="8">
        <f>F39-J39</f>
        <v>70747</v>
      </c>
      <c r="J39" s="9">
        <v>2099</v>
      </c>
      <c r="K39" s="6">
        <v>1038</v>
      </c>
      <c r="L39" s="6">
        <v>1031</v>
      </c>
      <c r="M39" s="6" t="str">
        <f>IF(L39&gt;=K39,"Stab","RF")</f>
        <v>RF</v>
      </c>
      <c r="N39" s="6" t="s">
        <v>93</v>
      </c>
      <c r="O39" s="6" t="s">
        <v>58</v>
      </c>
      <c r="P39" s="6" t="s">
        <v>93</v>
      </c>
      <c r="Q39" s="6" t="s">
        <v>59</v>
      </c>
      <c r="R39" s="10" t="s">
        <v>192</v>
      </c>
      <c r="S39" s="6">
        <v>30000</v>
      </c>
      <c r="T39" s="6" t="s">
        <v>61</v>
      </c>
      <c r="U39" s="11">
        <v>27026646</v>
      </c>
      <c r="V39" s="11" t="s">
        <v>193</v>
      </c>
      <c r="W39" s="11">
        <v>27040076</v>
      </c>
      <c r="X39" s="11" t="s">
        <v>7</v>
      </c>
      <c r="Y39" s="12" t="s">
        <v>4</v>
      </c>
      <c r="Z39" s="5">
        <v>6297</v>
      </c>
      <c r="AA39" s="14">
        <v>4198</v>
      </c>
      <c r="AB39" s="13">
        <v>60000</v>
      </c>
      <c r="AC39" s="16">
        <v>30000</v>
      </c>
      <c r="AD39" s="15">
        <f t="shared" si="0"/>
        <v>30000</v>
      </c>
    </row>
    <row r="40" spans="1:30">
      <c r="A40" s="6">
        <v>1300013</v>
      </c>
      <c r="B40" s="6" t="s">
        <v>194</v>
      </c>
      <c r="C40" s="6" t="s">
        <v>74</v>
      </c>
      <c r="D40" s="6" t="s">
        <v>195</v>
      </c>
      <c r="E40" s="6">
        <v>9989247382</v>
      </c>
      <c r="F40" s="7">
        <v>73724</v>
      </c>
      <c r="G40" s="8">
        <f>F40-Z40</f>
        <v>65312</v>
      </c>
      <c r="H40" s="8">
        <f>F40-AA40</f>
        <v>68116</v>
      </c>
      <c r="I40" s="8">
        <f>F40-J40</f>
        <v>70920</v>
      </c>
      <c r="J40" s="9">
        <v>2804</v>
      </c>
      <c r="K40" s="6">
        <v>793</v>
      </c>
      <c r="L40" s="6">
        <v>786</v>
      </c>
      <c r="M40" s="6" t="str">
        <f>IF(L40&gt;=K40,"Stab","RF")</f>
        <v>RF</v>
      </c>
      <c r="N40" s="6" t="s">
        <v>57</v>
      </c>
      <c r="O40" s="6" t="s">
        <v>58</v>
      </c>
      <c r="P40" s="6">
        <v>8.4506640000000001E-3</v>
      </c>
      <c r="Q40" s="6" t="s">
        <v>59</v>
      </c>
      <c r="R40" s="10" t="s">
        <v>196</v>
      </c>
      <c r="S40" s="6">
        <v>30000</v>
      </c>
      <c r="T40" s="6" t="s">
        <v>61</v>
      </c>
      <c r="U40" s="11">
        <v>60012856</v>
      </c>
      <c r="V40" s="11" t="s">
        <v>119</v>
      </c>
      <c r="W40" s="11">
        <v>27024215</v>
      </c>
      <c r="X40" s="11" t="s">
        <v>23</v>
      </c>
      <c r="Y40" s="12" t="s">
        <v>20</v>
      </c>
      <c r="Z40" s="5">
        <v>8412</v>
      </c>
      <c r="AA40" s="14">
        <v>5608</v>
      </c>
      <c r="AB40" s="13">
        <v>69000</v>
      </c>
      <c r="AC40" s="16">
        <v>30000</v>
      </c>
      <c r="AD40" s="15">
        <f t="shared" si="0"/>
        <v>39000</v>
      </c>
    </row>
    <row r="41" spans="1:30">
      <c r="A41" s="6">
        <v>1337742</v>
      </c>
      <c r="B41" s="6" t="s">
        <v>197</v>
      </c>
      <c r="C41" s="6" t="s">
        <v>74</v>
      </c>
      <c r="D41" s="6" t="s">
        <v>198</v>
      </c>
      <c r="E41" s="6">
        <v>8106348344</v>
      </c>
      <c r="F41" s="7">
        <v>71220</v>
      </c>
      <c r="G41" s="8">
        <f>F41-Z41</f>
        <v>71220</v>
      </c>
      <c r="H41" s="8">
        <f>F41-AA41</f>
        <v>71220</v>
      </c>
      <c r="I41" s="8">
        <f>F41-J41</f>
        <v>71220</v>
      </c>
      <c r="J41" s="9">
        <v>0</v>
      </c>
      <c r="K41" s="6">
        <v>946</v>
      </c>
      <c r="L41" s="6">
        <v>939</v>
      </c>
      <c r="M41" s="6" t="str">
        <f>IF(L41&gt;=K41,"Stab","RF")</f>
        <v>RF</v>
      </c>
      <c r="N41" s="6" t="s">
        <v>57</v>
      </c>
      <c r="O41" s="6" t="s">
        <v>58</v>
      </c>
      <c r="P41" s="6">
        <v>7.1219999999999999E-3</v>
      </c>
      <c r="Q41" s="6" t="s">
        <v>59</v>
      </c>
      <c r="R41" s="10" t="s">
        <v>199</v>
      </c>
      <c r="S41" s="6">
        <v>10000</v>
      </c>
      <c r="T41" s="6" t="s">
        <v>61</v>
      </c>
      <c r="U41" s="11">
        <v>60014992</v>
      </c>
      <c r="V41" s="11" t="s">
        <v>200</v>
      </c>
      <c r="W41" s="11">
        <v>27024215</v>
      </c>
      <c r="X41" s="11" t="s">
        <v>23</v>
      </c>
      <c r="Y41" s="12" t="s">
        <v>20</v>
      </c>
      <c r="Z41" s="5">
        <v>0</v>
      </c>
      <c r="AA41" s="14">
        <v>0</v>
      </c>
      <c r="AB41" s="13">
        <v>35000</v>
      </c>
      <c r="AC41" s="16">
        <v>10000</v>
      </c>
      <c r="AD41" s="15">
        <f t="shared" si="0"/>
        <v>25000</v>
      </c>
    </row>
    <row r="42" spans="1:30">
      <c r="A42" s="6">
        <v>1282404</v>
      </c>
      <c r="B42" s="6" t="s">
        <v>201</v>
      </c>
      <c r="C42" s="6" t="s">
        <v>80</v>
      </c>
      <c r="D42" s="6" t="s">
        <v>202</v>
      </c>
      <c r="E42" s="6">
        <v>7780129888</v>
      </c>
      <c r="F42" s="7">
        <v>72269</v>
      </c>
      <c r="G42" s="8">
        <f>F42-Z42</f>
        <v>72269</v>
      </c>
      <c r="H42" s="8">
        <f>F42-AA42</f>
        <v>72269</v>
      </c>
      <c r="I42" s="8">
        <f>F42-J42</f>
        <v>72269</v>
      </c>
      <c r="J42" s="9">
        <v>0</v>
      </c>
      <c r="K42" s="6">
        <v>1099</v>
      </c>
      <c r="L42" s="6">
        <v>1092</v>
      </c>
      <c r="M42" s="6" t="str">
        <f>IF(L42&gt;=K42,"Stab","RF")</f>
        <v>RF</v>
      </c>
      <c r="N42" s="6" t="s">
        <v>57</v>
      </c>
      <c r="O42" s="6" t="s">
        <v>58</v>
      </c>
      <c r="P42" s="6">
        <v>7.2268999999999996E-3</v>
      </c>
      <c r="Q42" s="6" t="s">
        <v>59</v>
      </c>
      <c r="R42" s="10" t="s">
        <v>203</v>
      </c>
      <c r="S42" s="6">
        <v>2700</v>
      </c>
      <c r="T42" s="6" t="s">
        <v>61</v>
      </c>
      <c r="U42" s="11">
        <v>27047331</v>
      </c>
      <c r="V42" s="11" t="s">
        <v>102</v>
      </c>
      <c r="W42" s="11">
        <v>27021452</v>
      </c>
      <c r="X42" s="11" t="s">
        <v>21</v>
      </c>
      <c r="Y42" s="12" t="s">
        <v>20</v>
      </c>
      <c r="Z42" s="5">
        <v>0</v>
      </c>
      <c r="AA42" s="14">
        <v>0</v>
      </c>
      <c r="AB42" s="13">
        <v>60000</v>
      </c>
      <c r="AC42" s="16">
        <v>0</v>
      </c>
      <c r="AD42" s="15">
        <f t="shared" si="0"/>
        <v>60000</v>
      </c>
    </row>
    <row r="43" spans="1:30">
      <c r="A43" s="6">
        <v>951660</v>
      </c>
      <c r="B43" s="6" t="s">
        <v>204</v>
      </c>
      <c r="C43" s="6" t="s">
        <v>125</v>
      </c>
      <c r="D43" s="6" t="s">
        <v>104</v>
      </c>
      <c r="E43" s="6">
        <v>9848692728</v>
      </c>
      <c r="F43" s="7">
        <v>72760</v>
      </c>
      <c r="G43" s="8">
        <f>F43-Z43</f>
        <v>72760</v>
      </c>
      <c r="H43" s="8">
        <f>F43-AA43</f>
        <v>72760</v>
      </c>
      <c r="I43" s="8">
        <f>F43-J43</f>
        <v>72760</v>
      </c>
      <c r="J43" s="9">
        <v>0</v>
      </c>
      <c r="K43" s="6">
        <v>1342</v>
      </c>
      <c r="L43" s="6">
        <v>1335</v>
      </c>
      <c r="M43" s="6" t="str">
        <f>IF(L43&gt;=K43,"Stab","RF")</f>
        <v>RF</v>
      </c>
      <c r="N43" s="6" t="s">
        <v>93</v>
      </c>
      <c r="O43" s="6" t="s">
        <v>58</v>
      </c>
      <c r="P43" s="6" t="s">
        <v>93</v>
      </c>
      <c r="Q43" s="6" t="s">
        <v>59</v>
      </c>
      <c r="R43" s="10">
        <v>44603</v>
      </c>
      <c r="S43" s="6">
        <v>5800</v>
      </c>
      <c r="T43" s="6" t="s">
        <v>128</v>
      </c>
      <c r="U43" s="11">
        <v>60015411</v>
      </c>
      <c r="V43" s="11" t="s">
        <v>205</v>
      </c>
      <c r="W43" s="11">
        <v>23160252</v>
      </c>
      <c r="X43" s="11" t="s">
        <v>13</v>
      </c>
      <c r="Y43" s="12" t="s">
        <v>10</v>
      </c>
      <c r="Z43" s="5">
        <v>0</v>
      </c>
      <c r="AA43" s="14">
        <v>0</v>
      </c>
      <c r="AB43" s="13">
        <v>26000</v>
      </c>
      <c r="AC43" s="16">
        <v>0</v>
      </c>
      <c r="AD43" s="15">
        <f t="shared" si="0"/>
        <v>26000</v>
      </c>
    </row>
    <row r="44" spans="1:30">
      <c r="A44" s="6">
        <v>1353523</v>
      </c>
      <c r="B44" s="6" t="s">
        <v>206</v>
      </c>
      <c r="C44" s="6" t="s">
        <v>74</v>
      </c>
      <c r="D44" s="6" t="s">
        <v>207</v>
      </c>
      <c r="E44" s="6" t="e">
        <v>#N/A</v>
      </c>
      <c r="F44" s="7">
        <v>73610</v>
      </c>
      <c r="G44" s="8">
        <f>F44-Z44</f>
        <v>73610</v>
      </c>
      <c r="H44" s="8">
        <f>F44-AA44</f>
        <v>73610</v>
      </c>
      <c r="I44" s="8">
        <f>F44-J44</f>
        <v>73610</v>
      </c>
      <c r="J44" s="9">
        <v>0</v>
      </c>
      <c r="K44" s="6">
        <v>1311</v>
      </c>
      <c r="L44" s="6">
        <v>1304</v>
      </c>
      <c r="M44" s="6" t="str">
        <f>IF(L44&gt;=K44,"Stab","RF")</f>
        <v>RF</v>
      </c>
      <c r="N44" s="6" t="s">
        <v>93</v>
      </c>
      <c r="O44" s="6" t="s">
        <v>58</v>
      </c>
      <c r="P44" s="6" t="s">
        <v>93</v>
      </c>
      <c r="Q44" s="6" t="s">
        <v>59</v>
      </c>
      <c r="R44" s="10" t="s">
        <v>208</v>
      </c>
      <c r="S44" s="6">
        <v>5000</v>
      </c>
      <c r="T44" s="6" t="s">
        <v>77</v>
      </c>
      <c r="U44" s="11">
        <v>27058196</v>
      </c>
      <c r="V44" s="11" t="s">
        <v>209</v>
      </c>
      <c r="W44" s="11">
        <v>27024215</v>
      </c>
      <c r="X44" s="11" t="s">
        <v>23</v>
      </c>
      <c r="Y44" s="12" t="s">
        <v>20</v>
      </c>
      <c r="Z44" s="5">
        <v>0</v>
      </c>
      <c r="AA44" s="14">
        <v>0</v>
      </c>
      <c r="AB44" s="13">
        <v>55000</v>
      </c>
      <c r="AC44" s="16">
        <v>10000</v>
      </c>
      <c r="AD44" s="15">
        <f t="shared" si="0"/>
        <v>45000</v>
      </c>
    </row>
    <row r="45" spans="1:30">
      <c r="A45" s="6">
        <v>1425461</v>
      </c>
      <c r="B45" s="6" t="s">
        <v>210</v>
      </c>
      <c r="C45" s="6" t="s">
        <v>69</v>
      </c>
      <c r="D45" s="6" t="s">
        <v>211</v>
      </c>
      <c r="E45" s="6" t="e">
        <v>#N/A</v>
      </c>
      <c r="F45" s="7">
        <v>76993</v>
      </c>
      <c r="G45" s="8">
        <f>F45-Z45</f>
        <v>68392</v>
      </c>
      <c r="H45" s="8">
        <f>F45-AA45</f>
        <v>71259</v>
      </c>
      <c r="I45" s="8">
        <f>F45-J45</f>
        <v>74126</v>
      </c>
      <c r="J45" s="9">
        <v>2867</v>
      </c>
      <c r="K45" s="6">
        <v>793</v>
      </c>
      <c r="L45" s="6">
        <v>786</v>
      </c>
      <c r="M45" s="6" t="str">
        <f>IF(L45&gt;=K45,"Stab","RF")</f>
        <v>RF</v>
      </c>
      <c r="N45" s="6" t="s">
        <v>93</v>
      </c>
      <c r="O45" s="6" t="s">
        <v>58</v>
      </c>
      <c r="P45" s="6" t="s">
        <v>93</v>
      </c>
      <c r="Q45" s="6" t="s">
        <v>59</v>
      </c>
      <c r="R45" s="10" t="s">
        <v>212</v>
      </c>
      <c r="S45" s="6">
        <v>40000</v>
      </c>
      <c r="T45" s="6" t="s">
        <v>61</v>
      </c>
      <c r="U45" s="11">
        <v>60014641</v>
      </c>
      <c r="V45" s="11" t="s">
        <v>72</v>
      </c>
      <c r="W45" s="11">
        <v>23176354</v>
      </c>
      <c r="X45" s="11" t="s">
        <v>17</v>
      </c>
      <c r="Y45" s="12" t="s">
        <v>15</v>
      </c>
      <c r="Z45" s="5">
        <v>8601</v>
      </c>
      <c r="AA45" s="14">
        <v>5734</v>
      </c>
      <c r="AB45" s="13">
        <v>100000</v>
      </c>
      <c r="AC45" s="16">
        <v>60000</v>
      </c>
      <c r="AD45" s="15">
        <f t="shared" si="0"/>
        <v>40000</v>
      </c>
    </row>
    <row r="46" spans="1:30">
      <c r="A46" s="6">
        <v>1276072</v>
      </c>
      <c r="B46" s="6" t="s">
        <v>213</v>
      </c>
      <c r="C46" s="6" t="s">
        <v>96</v>
      </c>
      <c r="D46" s="6" t="s">
        <v>214</v>
      </c>
      <c r="E46" s="6">
        <v>8179737818</v>
      </c>
      <c r="F46" s="7">
        <v>74510</v>
      </c>
      <c r="G46" s="8">
        <f>F46-Z46</f>
        <v>74510</v>
      </c>
      <c r="H46" s="8">
        <f>F46-AA46</f>
        <v>74510</v>
      </c>
      <c r="I46" s="8">
        <f>F46-J46</f>
        <v>74510</v>
      </c>
      <c r="J46" s="9">
        <v>0</v>
      </c>
      <c r="K46" s="6">
        <v>1250</v>
      </c>
      <c r="L46" s="6">
        <v>1243</v>
      </c>
      <c r="M46" s="6" t="str">
        <f>IF(L46&gt;=K46,"Stab","RF")</f>
        <v>RF</v>
      </c>
      <c r="N46" s="6" t="s">
        <v>57</v>
      </c>
      <c r="O46" s="6" t="s">
        <v>58</v>
      </c>
      <c r="P46" s="6">
        <v>7.4510000000000002E-3</v>
      </c>
      <c r="Q46" s="6" t="s">
        <v>59</v>
      </c>
      <c r="R46" s="10" t="s">
        <v>215</v>
      </c>
      <c r="S46" s="6">
        <v>5000</v>
      </c>
      <c r="T46" s="6" t="s">
        <v>77</v>
      </c>
      <c r="U46" s="11">
        <v>60015029</v>
      </c>
      <c r="V46" s="11" t="s">
        <v>216</v>
      </c>
      <c r="W46" s="11">
        <v>23207620</v>
      </c>
      <c r="X46" s="11" t="s">
        <v>16</v>
      </c>
      <c r="Y46" s="12" t="s">
        <v>15</v>
      </c>
      <c r="Z46" s="5">
        <v>0</v>
      </c>
      <c r="AA46" s="14">
        <v>0</v>
      </c>
      <c r="AB46" s="13">
        <v>30000</v>
      </c>
      <c r="AC46" s="16">
        <v>0</v>
      </c>
      <c r="AD46" s="15">
        <f t="shared" si="0"/>
        <v>30000</v>
      </c>
    </row>
    <row r="47" spans="1:30">
      <c r="A47" s="6">
        <v>1029092</v>
      </c>
      <c r="B47" s="6" t="s">
        <v>217</v>
      </c>
      <c r="C47" s="6" t="s">
        <v>125</v>
      </c>
      <c r="D47" s="6" t="s">
        <v>218</v>
      </c>
      <c r="E47" s="6">
        <v>6300978099</v>
      </c>
      <c r="F47" s="7">
        <v>76338.36</v>
      </c>
      <c r="G47" s="8">
        <f>F47-Z47</f>
        <v>76338.36</v>
      </c>
      <c r="H47" s="8">
        <f>F47-AA47</f>
        <v>76338.36</v>
      </c>
      <c r="I47" s="8">
        <f>F47-J47</f>
        <v>76338.36</v>
      </c>
      <c r="J47" s="9">
        <v>0</v>
      </c>
      <c r="K47" s="6">
        <v>916</v>
      </c>
      <c r="L47" s="6">
        <v>909</v>
      </c>
      <c r="M47" s="6" t="str">
        <f>IF(L47&gt;=K47,"Stab","RF")</f>
        <v>RF</v>
      </c>
      <c r="N47" s="6" t="s">
        <v>57</v>
      </c>
      <c r="O47" s="6" t="s">
        <v>58</v>
      </c>
      <c r="P47" s="6">
        <v>7.6338359999999997E-3</v>
      </c>
      <c r="Q47" s="6" t="s">
        <v>59</v>
      </c>
      <c r="R47" s="10" t="s">
        <v>101</v>
      </c>
      <c r="S47" s="6">
        <v>10000</v>
      </c>
      <c r="T47" s="6" t="s">
        <v>61</v>
      </c>
      <c r="U47" s="11">
        <v>60014930</v>
      </c>
      <c r="V47" s="11" t="s">
        <v>129</v>
      </c>
      <c r="W47" s="11">
        <v>23160252</v>
      </c>
      <c r="X47" s="11" t="s">
        <v>13</v>
      </c>
      <c r="Y47" s="12" t="s">
        <v>10</v>
      </c>
      <c r="Z47" s="5">
        <v>0</v>
      </c>
      <c r="AA47" s="14">
        <v>0</v>
      </c>
      <c r="AB47" s="13">
        <v>50000</v>
      </c>
      <c r="AC47" s="16">
        <v>26000</v>
      </c>
      <c r="AD47" s="15">
        <f t="shared" si="0"/>
        <v>24000</v>
      </c>
    </row>
    <row r="48" spans="1:30">
      <c r="A48" s="6">
        <v>1305000</v>
      </c>
      <c r="B48" s="6" t="s">
        <v>219</v>
      </c>
      <c r="C48" s="6" t="s">
        <v>80</v>
      </c>
      <c r="D48" s="6" t="s">
        <v>220</v>
      </c>
      <c r="E48" s="6">
        <v>9951594976</v>
      </c>
      <c r="F48" s="7">
        <v>76582.710000000006</v>
      </c>
      <c r="G48" s="8">
        <f>F48-Z48</f>
        <v>76582.710000000006</v>
      </c>
      <c r="H48" s="8">
        <f>F48-AA48</f>
        <v>76582.710000000006</v>
      </c>
      <c r="I48" s="8">
        <f>F48-J48</f>
        <v>76582.710000000006</v>
      </c>
      <c r="J48" s="9">
        <v>0</v>
      </c>
      <c r="K48" s="6">
        <v>1158</v>
      </c>
      <c r="L48" s="6">
        <v>1151</v>
      </c>
      <c r="M48" s="6" t="str">
        <f>IF(L48&gt;=K48,"Stab","RF")</f>
        <v>RF</v>
      </c>
      <c r="N48" s="6" t="s">
        <v>93</v>
      </c>
      <c r="O48" s="6" t="s">
        <v>58</v>
      </c>
      <c r="P48" s="6" t="s">
        <v>93</v>
      </c>
      <c r="Q48" s="6" t="s">
        <v>59</v>
      </c>
      <c r="R48" s="10" t="s">
        <v>101</v>
      </c>
      <c r="S48" s="6">
        <v>15000</v>
      </c>
      <c r="T48" s="6" t="s">
        <v>77</v>
      </c>
      <c r="U48" s="11">
        <v>27048572</v>
      </c>
      <c r="V48" s="11" t="s">
        <v>136</v>
      </c>
      <c r="W48" s="11">
        <v>27021452</v>
      </c>
      <c r="X48" s="11" t="s">
        <v>21</v>
      </c>
      <c r="Y48" s="12" t="s">
        <v>20</v>
      </c>
      <c r="Z48" s="5">
        <v>0</v>
      </c>
      <c r="AA48" s="14">
        <v>0</v>
      </c>
      <c r="AB48" s="13">
        <v>36000</v>
      </c>
      <c r="AC48" s="16">
        <v>15000</v>
      </c>
      <c r="AD48" s="15">
        <f t="shared" si="0"/>
        <v>21000</v>
      </c>
    </row>
    <row r="49" spans="1:30">
      <c r="A49" s="6">
        <v>1374164</v>
      </c>
      <c r="B49" s="6" t="s">
        <v>221</v>
      </c>
      <c r="C49" s="6" t="s">
        <v>146</v>
      </c>
      <c r="D49" s="6" t="s">
        <v>222</v>
      </c>
      <c r="E49" s="6">
        <v>7095468295</v>
      </c>
      <c r="F49" s="7">
        <v>79010</v>
      </c>
      <c r="G49" s="8">
        <f>F49-Z49</f>
        <v>72932</v>
      </c>
      <c r="H49" s="8">
        <f>F49-AA49</f>
        <v>74958</v>
      </c>
      <c r="I49" s="8">
        <f>F49-J49</f>
        <v>76984</v>
      </c>
      <c r="J49" s="9">
        <v>2026</v>
      </c>
      <c r="K49" s="6">
        <v>1158</v>
      </c>
      <c r="L49" s="6">
        <v>1151</v>
      </c>
      <c r="M49" s="6" t="str">
        <f>IF(L49&gt;=K49,"Stab","RF")</f>
        <v>RF</v>
      </c>
      <c r="N49" s="6" t="s">
        <v>57</v>
      </c>
      <c r="O49" s="6" t="s">
        <v>58</v>
      </c>
      <c r="P49" s="6">
        <v>1.0868975999999999E-2</v>
      </c>
      <c r="Q49" s="6" t="s">
        <v>59</v>
      </c>
      <c r="R49" s="10" t="s">
        <v>223</v>
      </c>
      <c r="S49" s="6">
        <v>2030</v>
      </c>
      <c r="T49" s="6" t="s">
        <v>61</v>
      </c>
      <c r="U49" s="11">
        <v>27049685</v>
      </c>
      <c r="V49" s="11" t="s">
        <v>149</v>
      </c>
      <c r="W49" s="11">
        <v>27040076</v>
      </c>
      <c r="X49" s="11" t="s">
        <v>7</v>
      </c>
      <c r="Y49" s="12" t="s">
        <v>4</v>
      </c>
      <c r="Z49" s="5">
        <v>6078</v>
      </c>
      <c r="AA49" s="14">
        <v>4052</v>
      </c>
      <c r="AB49" s="13">
        <v>45030</v>
      </c>
      <c r="AC49" s="16">
        <v>2030</v>
      </c>
      <c r="AD49" s="15">
        <f t="shared" si="0"/>
        <v>43000</v>
      </c>
    </row>
    <row r="50" spans="1:30">
      <c r="A50" s="6">
        <v>1247458</v>
      </c>
      <c r="B50" s="6" t="s">
        <v>224</v>
      </c>
      <c r="C50" s="6" t="s">
        <v>64</v>
      </c>
      <c r="D50" s="6" t="s">
        <v>74</v>
      </c>
      <c r="E50" s="6">
        <v>9494647793</v>
      </c>
      <c r="F50" s="7">
        <v>77512</v>
      </c>
      <c r="G50" s="8">
        <f>F50-Z50</f>
        <v>77512</v>
      </c>
      <c r="H50" s="8">
        <f>F50-AA50</f>
        <v>77512</v>
      </c>
      <c r="I50" s="8">
        <f>F50-J50</f>
        <v>77512</v>
      </c>
      <c r="J50" s="9">
        <v>0</v>
      </c>
      <c r="K50" s="6">
        <v>1189</v>
      </c>
      <c r="L50" s="6">
        <v>1182</v>
      </c>
      <c r="M50" s="6" t="str">
        <f>IF(L50&gt;=K50,"Stab","RF")</f>
        <v>RF</v>
      </c>
      <c r="N50" s="6" t="s">
        <v>57</v>
      </c>
      <c r="O50" s="6" t="s">
        <v>58</v>
      </c>
      <c r="P50" s="6">
        <v>7.7511999999999998E-3</v>
      </c>
      <c r="Q50" s="6" t="s">
        <v>59</v>
      </c>
      <c r="R50" s="10">
        <v>45881</v>
      </c>
      <c r="S50" s="6">
        <v>3000</v>
      </c>
      <c r="T50" s="6" t="s">
        <v>61</v>
      </c>
      <c r="U50" s="11">
        <v>60014587</v>
      </c>
      <c r="V50" s="11" t="s">
        <v>225</v>
      </c>
      <c r="W50" s="11">
        <v>27015672</v>
      </c>
      <c r="X50" s="11" t="s">
        <v>6</v>
      </c>
      <c r="Y50" s="12" t="s">
        <v>4</v>
      </c>
      <c r="Z50" s="5">
        <v>0</v>
      </c>
      <c r="AA50" s="14">
        <v>0</v>
      </c>
      <c r="AB50" s="13">
        <v>32500</v>
      </c>
      <c r="AC50" s="16">
        <v>3000</v>
      </c>
      <c r="AD50" s="15">
        <f t="shared" si="0"/>
        <v>29500</v>
      </c>
    </row>
    <row r="51" spans="1:30">
      <c r="A51" s="6">
        <v>1275060</v>
      </c>
      <c r="B51" s="6" t="s">
        <v>226</v>
      </c>
      <c r="C51" s="6" t="s">
        <v>74</v>
      </c>
      <c r="D51" s="6" t="s">
        <v>227</v>
      </c>
      <c r="E51" s="6">
        <v>9603945938</v>
      </c>
      <c r="F51" s="7">
        <v>78455</v>
      </c>
      <c r="G51" s="8">
        <f>F51-Z51</f>
        <v>78455</v>
      </c>
      <c r="H51" s="8">
        <f>F51-AA51</f>
        <v>78455</v>
      </c>
      <c r="I51" s="8">
        <f>F51-J51</f>
        <v>78455</v>
      </c>
      <c r="J51" s="9">
        <v>0</v>
      </c>
      <c r="K51" s="6">
        <v>1069</v>
      </c>
      <c r="L51" s="6">
        <v>1062</v>
      </c>
      <c r="M51" s="6" t="str">
        <f>IF(L51&gt;=K51,"Stab","RF")</f>
        <v>RF</v>
      </c>
      <c r="N51" s="6" t="s">
        <v>57</v>
      </c>
      <c r="O51" s="6" t="s">
        <v>58</v>
      </c>
      <c r="P51" s="6">
        <v>7.8455E-3</v>
      </c>
      <c r="Q51" s="6" t="s">
        <v>59</v>
      </c>
      <c r="R51" s="10" t="s">
        <v>228</v>
      </c>
      <c r="S51" s="6">
        <v>3020</v>
      </c>
      <c r="T51" s="6" t="s">
        <v>61</v>
      </c>
      <c r="U51" s="11">
        <v>27026863</v>
      </c>
      <c r="V51" s="11" t="s">
        <v>229</v>
      </c>
      <c r="W51" s="11">
        <v>27024215</v>
      </c>
      <c r="X51" s="11" t="s">
        <v>23</v>
      </c>
      <c r="Y51" s="12" t="s">
        <v>20</v>
      </c>
      <c r="Z51" s="5">
        <v>0</v>
      </c>
      <c r="AA51" s="14">
        <v>0</v>
      </c>
      <c r="AB51" s="13">
        <v>50000</v>
      </c>
      <c r="AC51" s="16">
        <v>0</v>
      </c>
      <c r="AD51" s="15">
        <f t="shared" si="0"/>
        <v>50000</v>
      </c>
    </row>
    <row r="52" spans="1:30">
      <c r="A52" s="6">
        <v>1278252</v>
      </c>
      <c r="B52" s="6" t="s">
        <v>230</v>
      </c>
      <c r="C52" s="6" t="s">
        <v>64</v>
      </c>
      <c r="D52" s="6" t="s">
        <v>74</v>
      </c>
      <c r="E52" s="6" t="e">
        <v>#N/A</v>
      </c>
      <c r="F52" s="7">
        <v>78475</v>
      </c>
      <c r="G52" s="8">
        <f>F52-Z52</f>
        <v>78475</v>
      </c>
      <c r="H52" s="8">
        <f>F52-AA52</f>
        <v>78475</v>
      </c>
      <c r="I52" s="8">
        <f>F52-J52</f>
        <v>78475</v>
      </c>
      <c r="J52" s="9">
        <v>0</v>
      </c>
      <c r="K52" s="6">
        <v>1373</v>
      </c>
      <c r="L52" s="6">
        <v>1366</v>
      </c>
      <c r="M52" s="6" t="str">
        <f>IF(L52&gt;=K52,"Stab","RF")</f>
        <v>RF</v>
      </c>
      <c r="N52" s="6" t="s">
        <v>93</v>
      </c>
      <c r="O52" s="6" t="s">
        <v>58</v>
      </c>
      <c r="P52" s="6" t="s">
        <v>93</v>
      </c>
      <c r="Q52" s="6" t="s">
        <v>59</v>
      </c>
      <c r="R52" s="10">
        <v>45881</v>
      </c>
      <c r="S52" s="6">
        <v>3300</v>
      </c>
      <c r="T52" s="6" t="s">
        <v>61</v>
      </c>
      <c r="U52" s="11">
        <v>60014587</v>
      </c>
      <c r="V52" s="11" t="s">
        <v>225</v>
      </c>
      <c r="W52" s="11">
        <v>27015672</v>
      </c>
      <c r="X52" s="11" t="s">
        <v>6</v>
      </c>
      <c r="Y52" s="12" t="s">
        <v>4</v>
      </c>
      <c r="Z52" s="5">
        <v>0</v>
      </c>
      <c r="AA52" s="14">
        <v>0</v>
      </c>
      <c r="AB52" s="13">
        <v>40000</v>
      </c>
      <c r="AC52" s="16">
        <v>3300</v>
      </c>
      <c r="AD52" s="15">
        <f t="shared" si="0"/>
        <v>36700</v>
      </c>
    </row>
    <row r="53" spans="1:30">
      <c r="A53" s="6">
        <v>1388055</v>
      </c>
      <c r="B53" s="6" t="s">
        <v>231</v>
      </c>
      <c r="C53" s="6" t="s">
        <v>88</v>
      </c>
      <c r="D53" s="6" t="s">
        <v>232</v>
      </c>
      <c r="E53" s="6">
        <v>9441519787</v>
      </c>
      <c r="F53" s="7">
        <v>79836</v>
      </c>
      <c r="G53" s="8">
        <f>F53-Z53</f>
        <v>77500</v>
      </c>
      <c r="H53" s="8">
        <f>F53-AA53</f>
        <v>79836</v>
      </c>
      <c r="I53" s="8">
        <f>F53-J53</f>
        <v>79836</v>
      </c>
      <c r="J53" s="9">
        <v>0</v>
      </c>
      <c r="K53" s="6">
        <v>1069</v>
      </c>
      <c r="L53" s="6">
        <v>1062</v>
      </c>
      <c r="M53" s="6" t="str">
        <f>IF(L53&gt;=K53,"Stab","RF")</f>
        <v>RF</v>
      </c>
      <c r="N53" s="6" t="s">
        <v>57</v>
      </c>
      <c r="O53" s="6" t="s">
        <v>58</v>
      </c>
      <c r="P53" s="6">
        <v>7.9836000000000004E-3</v>
      </c>
      <c r="Q53" s="6" t="s">
        <v>59</v>
      </c>
      <c r="R53" s="10">
        <v>45113</v>
      </c>
      <c r="S53" s="6">
        <v>11500</v>
      </c>
      <c r="T53" s="6" t="s">
        <v>61</v>
      </c>
      <c r="U53" s="11">
        <v>27025501</v>
      </c>
      <c r="V53" s="11" t="s">
        <v>90</v>
      </c>
      <c r="W53" s="11">
        <v>27008195</v>
      </c>
      <c r="X53" s="11" t="s">
        <v>22</v>
      </c>
      <c r="Y53" s="12" t="s">
        <v>20</v>
      </c>
      <c r="Z53" s="5">
        <v>2336</v>
      </c>
      <c r="AA53" s="14">
        <v>0</v>
      </c>
      <c r="AB53" s="13">
        <v>50000</v>
      </c>
      <c r="AC53" s="16">
        <v>0</v>
      </c>
      <c r="AD53" s="15">
        <f t="shared" si="0"/>
        <v>50000</v>
      </c>
    </row>
    <row r="54" spans="1:30">
      <c r="A54" s="6">
        <v>977099</v>
      </c>
      <c r="B54" s="6" t="s">
        <v>233</v>
      </c>
      <c r="C54" s="6" t="s">
        <v>74</v>
      </c>
      <c r="D54" s="6" t="s">
        <v>234</v>
      </c>
      <c r="E54" s="6">
        <v>7731034748</v>
      </c>
      <c r="F54" s="7">
        <v>80045.17</v>
      </c>
      <c r="G54" s="8">
        <f>F54-Z54</f>
        <v>80045.17</v>
      </c>
      <c r="H54" s="8">
        <f>F54-AA54</f>
        <v>80045.17</v>
      </c>
      <c r="I54" s="8">
        <f>F54-J54</f>
        <v>80045.17</v>
      </c>
      <c r="J54" s="9">
        <v>0</v>
      </c>
      <c r="K54" s="6">
        <v>1158</v>
      </c>
      <c r="L54" s="6">
        <v>1151</v>
      </c>
      <c r="M54" s="6" t="str">
        <f>IF(L54&gt;=K54,"Stab","RF")</f>
        <v>RF</v>
      </c>
      <c r="N54" s="6" t="s">
        <v>57</v>
      </c>
      <c r="O54" s="6" t="s">
        <v>58</v>
      </c>
      <c r="P54" s="6">
        <v>8.0045169999999992E-3</v>
      </c>
      <c r="Q54" s="6" t="s">
        <v>59</v>
      </c>
      <c r="R54" s="10" t="s">
        <v>135</v>
      </c>
      <c r="S54" s="6">
        <v>10000</v>
      </c>
      <c r="T54" s="6" t="s">
        <v>77</v>
      </c>
      <c r="U54" s="11">
        <v>27035992</v>
      </c>
      <c r="V54" s="11" t="s">
        <v>78</v>
      </c>
      <c r="W54" s="11">
        <v>27024215</v>
      </c>
      <c r="X54" s="11" t="s">
        <v>23</v>
      </c>
      <c r="Y54" s="12" t="s">
        <v>20</v>
      </c>
      <c r="Z54" s="5">
        <v>0</v>
      </c>
      <c r="AA54" s="14">
        <v>0</v>
      </c>
      <c r="AB54" s="13">
        <v>56000</v>
      </c>
      <c r="AC54" s="16">
        <v>10000</v>
      </c>
      <c r="AD54" s="15">
        <f t="shared" si="0"/>
        <v>46000</v>
      </c>
    </row>
    <row r="55" spans="1:30">
      <c r="A55" s="6">
        <v>1031508</v>
      </c>
      <c r="B55" s="6" t="s">
        <v>235</v>
      </c>
      <c r="C55" s="6" t="s">
        <v>80</v>
      </c>
      <c r="D55" s="6" t="s">
        <v>236</v>
      </c>
      <c r="E55" s="6">
        <v>9100336337</v>
      </c>
      <c r="F55" s="7">
        <v>80616.88</v>
      </c>
      <c r="G55" s="8">
        <f>F55-Z55</f>
        <v>80616.88</v>
      </c>
      <c r="H55" s="8">
        <f>F55-AA55</f>
        <v>80616.88</v>
      </c>
      <c r="I55" s="8">
        <f>F55-J55</f>
        <v>80616.88</v>
      </c>
      <c r="J55" s="9">
        <v>0</v>
      </c>
      <c r="K55" s="6">
        <v>1069</v>
      </c>
      <c r="L55" s="6">
        <v>1062</v>
      </c>
      <c r="M55" s="6" t="str">
        <f>IF(L55&gt;=K55,"Stab","RF")</f>
        <v>RF</v>
      </c>
      <c r="N55" s="6" t="s">
        <v>57</v>
      </c>
      <c r="O55" s="6" t="s">
        <v>58</v>
      </c>
      <c r="P55" s="6">
        <v>8.0616880000000009E-3</v>
      </c>
      <c r="Q55" s="6" t="s">
        <v>59</v>
      </c>
      <c r="R55" s="10" t="s">
        <v>237</v>
      </c>
      <c r="S55" s="6">
        <v>1000</v>
      </c>
      <c r="T55" s="6" t="s">
        <v>77</v>
      </c>
      <c r="U55" s="11">
        <v>27047331</v>
      </c>
      <c r="V55" s="11" t="s">
        <v>102</v>
      </c>
      <c r="W55" s="11">
        <v>27021452</v>
      </c>
      <c r="X55" s="11" t="s">
        <v>21</v>
      </c>
      <c r="Y55" s="12" t="s">
        <v>20</v>
      </c>
      <c r="Z55" s="5">
        <v>0</v>
      </c>
      <c r="AA55" s="14">
        <v>0</v>
      </c>
      <c r="AB55" s="13">
        <v>40000</v>
      </c>
      <c r="AC55" s="16">
        <v>0</v>
      </c>
      <c r="AD55" s="15">
        <f t="shared" si="0"/>
        <v>40000</v>
      </c>
    </row>
    <row r="56" spans="1:30">
      <c r="A56" s="6">
        <v>1234392</v>
      </c>
      <c r="B56" s="6" t="s">
        <v>238</v>
      </c>
      <c r="C56" s="6" t="s">
        <v>111</v>
      </c>
      <c r="D56" s="6" t="s">
        <v>239</v>
      </c>
      <c r="E56" s="6">
        <v>8688895985</v>
      </c>
      <c r="F56" s="7">
        <v>80760.97</v>
      </c>
      <c r="G56" s="8">
        <f>F56-Z56</f>
        <v>80760.97</v>
      </c>
      <c r="H56" s="8">
        <f>F56-AA56</f>
        <v>80760.97</v>
      </c>
      <c r="I56" s="8">
        <f>F56-J56</f>
        <v>80760.97</v>
      </c>
      <c r="J56" s="9">
        <v>0</v>
      </c>
      <c r="K56" s="6">
        <v>1099</v>
      </c>
      <c r="L56" s="6">
        <v>1092</v>
      </c>
      <c r="M56" s="6" t="str">
        <f>IF(L56&gt;=K56,"Stab","RF")</f>
        <v>RF</v>
      </c>
      <c r="N56" s="6" t="s">
        <v>57</v>
      </c>
      <c r="O56" s="6" t="s">
        <v>58</v>
      </c>
      <c r="P56" s="6">
        <v>8.0760970000000008E-3</v>
      </c>
      <c r="Q56" s="6" t="s">
        <v>59</v>
      </c>
      <c r="R56" s="10" t="s">
        <v>240</v>
      </c>
      <c r="S56" s="6">
        <v>3300</v>
      </c>
      <c r="T56" s="6" t="s">
        <v>61</v>
      </c>
      <c r="U56" s="11">
        <v>27043624</v>
      </c>
      <c r="V56" s="11" t="s">
        <v>114</v>
      </c>
      <c r="W56" s="11">
        <v>27010697</v>
      </c>
      <c r="X56" s="11" t="s">
        <v>8</v>
      </c>
      <c r="Y56" s="12" t="s">
        <v>4</v>
      </c>
      <c r="Z56" s="5">
        <v>0</v>
      </c>
      <c r="AA56" s="14">
        <v>0</v>
      </c>
      <c r="AB56" s="13">
        <v>32000</v>
      </c>
      <c r="AC56" s="16">
        <v>0</v>
      </c>
      <c r="AD56" s="15">
        <f t="shared" si="0"/>
        <v>32000</v>
      </c>
    </row>
    <row r="57" spans="1:30">
      <c r="A57" s="6">
        <v>1225556</v>
      </c>
      <c r="B57" s="6" t="s">
        <v>241</v>
      </c>
      <c r="C57" s="6" t="s">
        <v>125</v>
      </c>
      <c r="D57" s="6" t="s">
        <v>242</v>
      </c>
      <c r="E57" s="6">
        <v>9866601659</v>
      </c>
      <c r="F57" s="7">
        <v>84424</v>
      </c>
      <c r="G57" s="8">
        <f>F57-Z57</f>
        <v>76153</v>
      </c>
      <c r="H57" s="8">
        <f>F57-AA57</f>
        <v>78910</v>
      </c>
      <c r="I57" s="8">
        <f>F57-J57</f>
        <v>81667</v>
      </c>
      <c r="J57" s="9">
        <v>2757</v>
      </c>
      <c r="K57" s="6">
        <v>916</v>
      </c>
      <c r="L57" s="6">
        <v>909</v>
      </c>
      <c r="M57" s="6" t="str">
        <f>IF(L57&gt;=K57,"Stab","RF")</f>
        <v>RF</v>
      </c>
      <c r="N57" s="6" t="s">
        <v>57</v>
      </c>
      <c r="O57" s="6" t="s">
        <v>58</v>
      </c>
      <c r="P57" s="6">
        <v>1.2150473E-2</v>
      </c>
      <c r="Q57" s="6" t="s">
        <v>59</v>
      </c>
      <c r="R57" s="10" t="s">
        <v>223</v>
      </c>
      <c r="S57" s="6">
        <v>2800</v>
      </c>
      <c r="T57" s="6" t="s">
        <v>61</v>
      </c>
      <c r="U57" s="11">
        <v>60015411</v>
      </c>
      <c r="V57" s="11" t="s">
        <v>205</v>
      </c>
      <c r="W57" s="11">
        <v>23160252</v>
      </c>
      <c r="X57" s="11" t="s">
        <v>13</v>
      </c>
      <c r="Y57" s="12" t="s">
        <v>10</v>
      </c>
      <c r="Z57" s="5">
        <v>8271</v>
      </c>
      <c r="AA57" s="14">
        <v>5514</v>
      </c>
      <c r="AB57" s="13">
        <v>54800</v>
      </c>
      <c r="AC57" s="16">
        <v>9800</v>
      </c>
      <c r="AD57" s="15">
        <f t="shared" si="0"/>
        <v>45000</v>
      </c>
    </row>
    <row r="58" spans="1:30">
      <c r="A58" s="6">
        <v>973329</v>
      </c>
      <c r="B58" s="6" t="s">
        <v>243</v>
      </c>
      <c r="C58" s="6" t="s">
        <v>96</v>
      </c>
      <c r="D58" s="6" t="s">
        <v>244</v>
      </c>
      <c r="E58" s="6">
        <v>9618420749</v>
      </c>
      <c r="F58" s="7">
        <v>82865.22</v>
      </c>
      <c r="G58" s="8">
        <f>F58-Z58</f>
        <v>82865.22</v>
      </c>
      <c r="H58" s="8">
        <f>F58-AA58</f>
        <v>82865.22</v>
      </c>
      <c r="I58" s="8">
        <f>F58-J58</f>
        <v>82865.22</v>
      </c>
      <c r="J58" s="9">
        <v>0</v>
      </c>
      <c r="K58" s="6">
        <v>1189</v>
      </c>
      <c r="L58" s="6">
        <v>1182</v>
      </c>
      <c r="M58" s="6" t="str">
        <f>IF(L58&gt;=K58,"Stab","RF")</f>
        <v>RF</v>
      </c>
      <c r="N58" s="6" t="s">
        <v>57</v>
      </c>
      <c r="O58" s="6" t="s">
        <v>58</v>
      </c>
      <c r="P58" s="6">
        <v>8.2865219999999993E-3</v>
      </c>
      <c r="Q58" s="6" t="s">
        <v>59</v>
      </c>
      <c r="R58" s="10" t="s">
        <v>245</v>
      </c>
      <c r="S58" s="6">
        <v>3000</v>
      </c>
      <c r="T58" s="6" t="s">
        <v>61</v>
      </c>
      <c r="U58" s="11">
        <v>60012845</v>
      </c>
      <c r="V58" s="11" t="s">
        <v>189</v>
      </c>
      <c r="W58" s="11">
        <v>23207620</v>
      </c>
      <c r="X58" s="11" t="s">
        <v>16</v>
      </c>
      <c r="Y58" s="12" t="s">
        <v>15</v>
      </c>
      <c r="Z58" s="5">
        <v>0</v>
      </c>
      <c r="AA58" s="14">
        <v>0</v>
      </c>
      <c r="AB58" s="13">
        <v>29000</v>
      </c>
      <c r="AC58" s="16">
        <v>0</v>
      </c>
      <c r="AD58" s="15">
        <f t="shared" si="0"/>
        <v>29000</v>
      </c>
    </row>
    <row r="59" spans="1:30">
      <c r="A59" s="6">
        <v>899616</v>
      </c>
      <c r="B59" s="6" t="s">
        <v>246</v>
      </c>
      <c r="C59" s="6" t="s">
        <v>138</v>
      </c>
      <c r="D59" s="6" t="s">
        <v>247</v>
      </c>
      <c r="E59" s="6">
        <v>8008585891</v>
      </c>
      <c r="F59" s="7">
        <v>83810</v>
      </c>
      <c r="G59" s="8">
        <f>F59-Z59</f>
        <v>83810</v>
      </c>
      <c r="H59" s="8">
        <f>F59-AA59</f>
        <v>83810</v>
      </c>
      <c r="I59" s="8">
        <f>F59-J59</f>
        <v>83810</v>
      </c>
      <c r="J59" s="9">
        <v>0</v>
      </c>
      <c r="K59" s="6">
        <v>1342</v>
      </c>
      <c r="L59" s="6">
        <v>1335</v>
      </c>
      <c r="M59" s="6" t="str">
        <f>IF(L59&gt;=K59,"Stab","RF")</f>
        <v>RF</v>
      </c>
      <c r="N59" s="6" t="s">
        <v>93</v>
      </c>
      <c r="O59" s="6" t="s">
        <v>58</v>
      </c>
      <c r="P59" s="6" t="s">
        <v>93</v>
      </c>
      <c r="Q59" s="6" t="s">
        <v>59</v>
      </c>
      <c r="R59" s="10" t="s">
        <v>127</v>
      </c>
      <c r="S59" s="6">
        <v>0</v>
      </c>
      <c r="T59" s="6" t="s">
        <v>128</v>
      </c>
      <c r="U59" s="11">
        <v>60013200</v>
      </c>
      <c r="V59" s="11" t="s">
        <v>180</v>
      </c>
      <c r="W59" s="11">
        <v>27004903</v>
      </c>
      <c r="X59" s="11" t="s">
        <v>18</v>
      </c>
      <c r="Y59" s="12" t="s">
        <v>15</v>
      </c>
      <c r="Z59" s="5">
        <v>0</v>
      </c>
      <c r="AA59" s="14">
        <v>0</v>
      </c>
      <c r="AB59" s="13">
        <v>30000</v>
      </c>
      <c r="AC59" s="16">
        <v>0</v>
      </c>
      <c r="AD59" s="15">
        <f t="shared" si="0"/>
        <v>30000</v>
      </c>
    </row>
    <row r="60" spans="1:30">
      <c r="A60" s="6">
        <v>1121895</v>
      </c>
      <c r="B60" s="6" t="s">
        <v>248</v>
      </c>
      <c r="C60" s="6" t="s">
        <v>88</v>
      </c>
      <c r="D60" s="6" t="s">
        <v>249</v>
      </c>
      <c r="E60" s="6">
        <v>9440166251</v>
      </c>
      <c r="F60" s="7">
        <v>84728</v>
      </c>
      <c r="G60" s="8">
        <f>F60-Z60</f>
        <v>84728</v>
      </c>
      <c r="H60" s="8">
        <f>F60-AA60</f>
        <v>84728</v>
      </c>
      <c r="I60" s="8">
        <f>F60-J60</f>
        <v>84728</v>
      </c>
      <c r="J60" s="9">
        <v>0</v>
      </c>
      <c r="K60" s="6">
        <v>1250</v>
      </c>
      <c r="L60" s="6">
        <v>1243</v>
      </c>
      <c r="M60" s="6" t="str">
        <f>IF(L60&gt;=K60,"Stab","RF")</f>
        <v>RF</v>
      </c>
      <c r="N60" s="6" t="s">
        <v>57</v>
      </c>
      <c r="O60" s="6" t="s">
        <v>58</v>
      </c>
      <c r="P60" s="6">
        <v>8.4728000000000008E-3</v>
      </c>
      <c r="Q60" s="6" t="s">
        <v>59</v>
      </c>
      <c r="R60" s="10">
        <v>44662</v>
      </c>
      <c r="S60" s="6">
        <v>4020</v>
      </c>
      <c r="T60" s="6" t="s">
        <v>61</v>
      </c>
      <c r="U60" s="11">
        <v>27058228</v>
      </c>
      <c r="V60" s="11" t="s">
        <v>250</v>
      </c>
      <c r="W60" s="11">
        <v>27008195</v>
      </c>
      <c r="X60" s="11" t="s">
        <v>22</v>
      </c>
      <c r="Y60" s="12" t="s">
        <v>20</v>
      </c>
      <c r="Z60" s="5">
        <v>0</v>
      </c>
      <c r="AA60" s="14">
        <v>0</v>
      </c>
      <c r="AB60" s="13">
        <v>51000</v>
      </c>
      <c r="AC60" s="16">
        <v>0</v>
      </c>
      <c r="AD60" s="15">
        <f t="shared" si="0"/>
        <v>51000</v>
      </c>
    </row>
    <row r="61" spans="1:30">
      <c r="A61" s="6">
        <v>1275117</v>
      </c>
      <c r="B61" s="6" t="s">
        <v>251</v>
      </c>
      <c r="C61" s="6" t="s">
        <v>80</v>
      </c>
      <c r="D61" s="6" t="s">
        <v>252</v>
      </c>
      <c r="E61" s="6" t="e">
        <v>#N/A</v>
      </c>
      <c r="F61" s="7">
        <v>86891</v>
      </c>
      <c r="G61" s="8">
        <f>F61-Z61</f>
        <v>80480</v>
      </c>
      <c r="H61" s="8">
        <f>F61-AA61</f>
        <v>82617</v>
      </c>
      <c r="I61" s="8">
        <f>F61-J61</f>
        <v>84754</v>
      </c>
      <c r="J61" s="9">
        <v>2137</v>
      </c>
      <c r="K61" s="6">
        <v>1585</v>
      </c>
      <c r="L61" s="6">
        <v>1578</v>
      </c>
      <c r="M61" s="6" t="str">
        <f>IF(L61&gt;=K61,"Stab","RF")</f>
        <v>RF</v>
      </c>
      <c r="N61" s="6" t="s">
        <v>93</v>
      </c>
      <c r="O61" s="6" t="s">
        <v>58</v>
      </c>
      <c r="P61" s="6" t="s">
        <v>93</v>
      </c>
      <c r="Q61" s="6" t="s">
        <v>59</v>
      </c>
      <c r="R61" s="10" t="s">
        <v>253</v>
      </c>
      <c r="S61" s="6">
        <v>5000</v>
      </c>
      <c r="T61" s="6" t="s">
        <v>61</v>
      </c>
      <c r="U61" s="11">
        <v>27046353</v>
      </c>
      <c r="V61" s="11" t="s">
        <v>82</v>
      </c>
      <c r="W61" s="11">
        <v>27021452</v>
      </c>
      <c r="X61" s="11" t="s">
        <v>21</v>
      </c>
      <c r="Y61" s="12" t="s">
        <v>20</v>
      </c>
      <c r="Z61" s="5">
        <v>6411</v>
      </c>
      <c r="AA61" s="14">
        <v>4274</v>
      </c>
      <c r="AB61" s="13">
        <v>45000</v>
      </c>
      <c r="AC61" s="16">
        <v>5000</v>
      </c>
      <c r="AD61" s="15">
        <f t="shared" si="0"/>
        <v>40000</v>
      </c>
    </row>
    <row r="62" spans="1:30">
      <c r="A62" s="6">
        <v>837134</v>
      </c>
      <c r="B62" s="6" t="s">
        <v>254</v>
      </c>
      <c r="C62" s="6" t="s">
        <v>88</v>
      </c>
      <c r="D62" s="6" t="s">
        <v>255</v>
      </c>
      <c r="E62" s="6" t="e">
        <v>#N/A</v>
      </c>
      <c r="F62" s="7">
        <v>84901.77</v>
      </c>
      <c r="G62" s="8">
        <f>F62-Z62</f>
        <v>84901.77</v>
      </c>
      <c r="H62" s="8">
        <f>F62-AA62</f>
        <v>84901.77</v>
      </c>
      <c r="I62" s="8">
        <f>F62-J62</f>
        <v>84901.77</v>
      </c>
      <c r="J62" s="9">
        <v>0</v>
      </c>
      <c r="K62" s="6">
        <v>1434</v>
      </c>
      <c r="L62" s="6">
        <v>1427</v>
      </c>
      <c r="M62" s="6" t="str">
        <f>IF(L62&gt;=K62,"Stab","RF")</f>
        <v>RF</v>
      </c>
      <c r="N62" s="6" t="s">
        <v>93</v>
      </c>
      <c r="O62" s="6" t="s">
        <v>58</v>
      </c>
      <c r="P62" s="6" t="s">
        <v>93</v>
      </c>
      <c r="Q62" s="6" t="s">
        <v>59</v>
      </c>
      <c r="R62" s="10">
        <v>45942</v>
      </c>
      <c r="S62" s="6">
        <v>2100</v>
      </c>
      <c r="T62" s="6" t="s">
        <v>61</v>
      </c>
      <c r="U62" s="11">
        <v>60012194</v>
      </c>
      <c r="V62" s="11" t="s">
        <v>161</v>
      </c>
      <c r="W62" s="11">
        <v>27008195</v>
      </c>
      <c r="X62" s="11" t="s">
        <v>22</v>
      </c>
      <c r="Y62" s="12" t="s">
        <v>20</v>
      </c>
      <c r="Z62" s="5">
        <v>0</v>
      </c>
      <c r="AA62" s="14">
        <v>0</v>
      </c>
      <c r="AB62" s="13">
        <v>30000</v>
      </c>
      <c r="AC62" s="16">
        <v>2100</v>
      </c>
      <c r="AD62" s="15">
        <f t="shared" si="0"/>
        <v>27900</v>
      </c>
    </row>
    <row r="63" spans="1:30">
      <c r="A63" s="6">
        <v>1054254</v>
      </c>
      <c r="B63" s="6" t="s">
        <v>256</v>
      </c>
      <c r="C63" s="6" t="s">
        <v>88</v>
      </c>
      <c r="D63" s="6" t="s">
        <v>257</v>
      </c>
      <c r="E63" s="6">
        <v>9705353587</v>
      </c>
      <c r="F63" s="7">
        <v>86763</v>
      </c>
      <c r="G63" s="8">
        <f>F63-Z63</f>
        <v>86763</v>
      </c>
      <c r="H63" s="8">
        <f>F63-AA63</f>
        <v>86763</v>
      </c>
      <c r="I63" s="8">
        <f>F63-J63</f>
        <v>86763</v>
      </c>
      <c r="J63" s="9">
        <v>0</v>
      </c>
      <c r="K63" s="6">
        <v>1038</v>
      </c>
      <c r="L63" s="6">
        <v>1031</v>
      </c>
      <c r="M63" s="6" t="str">
        <f>IF(L63&gt;=K63,"Stab","RF")</f>
        <v>RF</v>
      </c>
      <c r="N63" s="6" t="s">
        <v>57</v>
      </c>
      <c r="O63" s="6" t="s">
        <v>58</v>
      </c>
      <c r="P63" s="6">
        <v>8.6762999999999996E-3</v>
      </c>
      <c r="Q63" s="6" t="s">
        <v>59</v>
      </c>
      <c r="R63" s="10">
        <v>46298</v>
      </c>
      <c r="S63" s="6">
        <v>3000</v>
      </c>
      <c r="T63" s="6" t="s">
        <v>61</v>
      </c>
      <c r="U63" s="11">
        <v>60012194</v>
      </c>
      <c r="V63" s="11" t="s">
        <v>161</v>
      </c>
      <c r="W63" s="11">
        <v>27008195</v>
      </c>
      <c r="X63" s="11" t="s">
        <v>22</v>
      </c>
      <c r="Y63" s="12" t="s">
        <v>20</v>
      </c>
      <c r="Z63" s="5">
        <v>0</v>
      </c>
      <c r="AA63" s="14">
        <v>0</v>
      </c>
      <c r="AB63" s="13">
        <v>35500</v>
      </c>
      <c r="AC63" s="16">
        <v>5010</v>
      </c>
      <c r="AD63" s="15">
        <f t="shared" si="0"/>
        <v>30490</v>
      </c>
    </row>
    <row r="64" spans="1:30">
      <c r="A64" s="6">
        <v>1209609</v>
      </c>
      <c r="B64" s="6" t="s">
        <v>258</v>
      </c>
      <c r="C64" s="6" t="s">
        <v>55</v>
      </c>
      <c r="D64" s="6" t="s">
        <v>259</v>
      </c>
      <c r="E64" s="6">
        <v>9704139276</v>
      </c>
      <c r="F64" s="7">
        <v>89577</v>
      </c>
      <c r="G64" s="8">
        <f>F64-Z64</f>
        <v>83211</v>
      </c>
      <c r="H64" s="8">
        <f>F64-AA64</f>
        <v>85333</v>
      </c>
      <c r="I64" s="8">
        <f>F64-J64</f>
        <v>87455</v>
      </c>
      <c r="J64" s="9">
        <v>2122</v>
      </c>
      <c r="K64" s="6">
        <v>1281</v>
      </c>
      <c r="L64" s="6">
        <v>1274</v>
      </c>
      <c r="M64" s="6" t="str">
        <f>IF(L64&gt;=K64,"Stab","RF")</f>
        <v>RF</v>
      </c>
      <c r="N64" s="6" t="s">
        <v>57</v>
      </c>
      <c r="O64" s="6" t="s">
        <v>58</v>
      </c>
      <c r="P64" s="6">
        <v>1.0724404E-2</v>
      </c>
      <c r="Q64" s="6" t="s">
        <v>59</v>
      </c>
      <c r="R64" s="10" t="s">
        <v>140</v>
      </c>
      <c r="S64" s="6">
        <v>1</v>
      </c>
      <c r="T64" s="6" t="s">
        <v>128</v>
      </c>
      <c r="U64" s="11">
        <v>60013075</v>
      </c>
      <c r="V64" s="11" t="s">
        <v>260</v>
      </c>
      <c r="W64" s="11">
        <v>23174996</v>
      </c>
      <c r="X64" s="11" t="s">
        <v>11</v>
      </c>
      <c r="Y64" s="12" t="s">
        <v>10</v>
      </c>
      <c r="Z64" s="5">
        <v>6366</v>
      </c>
      <c r="AA64" s="14">
        <v>4244</v>
      </c>
      <c r="AB64" s="13">
        <v>37000</v>
      </c>
      <c r="AC64" s="16">
        <v>0</v>
      </c>
      <c r="AD64" s="15">
        <f t="shared" si="0"/>
        <v>37000</v>
      </c>
    </row>
    <row r="65" spans="1:30">
      <c r="A65" s="6">
        <v>1445713</v>
      </c>
      <c r="B65" s="6" t="s">
        <v>261</v>
      </c>
      <c r="C65" s="6" t="s">
        <v>146</v>
      </c>
      <c r="D65" s="6" t="s">
        <v>262</v>
      </c>
      <c r="E65" s="6">
        <v>9100776299</v>
      </c>
      <c r="F65" s="7">
        <v>90508</v>
      </c>
      <c r="G65" s="8">
        <f>F65-Z65</f>
        <v>81592</v>
      </c>
      <c r="H65" s="8">
        <f>F65-AA65</f>
        <v>84564</v>
      </c>
      <c r="I65" s="8">
        <f>F65-J65</f>
        <v>87536</v>
      </c>
      <c r="J65" s="9">
        <v>2972</v>
      </c>
      <c r="K65" s="6">
        <v>916</v>
      </c>
      <c r="L65" s="6">
        <v>909</v>
      </c>
      <c r="M65" s="6" t="str">
        <f>IF(L65&gt;=K65,"Stab","RF")</f>
        <v>RF</v>
      </c>
      <c r="N65" s="6" t="s">
        <v>57</v>
      </c>
      <c r="O65" s="6" t="s">
        <v>58</v>
      </c>
      <c r="P65" s="6">
        <v>1.1685473E-2</v>
      </c>
      <c r="Q65" s="6" t="s">
        <v>59</v>
      </c>
      <c r="R65" s="10">
        <v>45421</v>
      </c>
      <c r="S65" s="6">
        <v>2972</v>
      </c>
      <c r="T65" s="6" t="s">
        <v>77</v>
      </c>
      <c r="U65" s="11">
        <v>27026646</v>
      </c>
      <c r="V65" s="11" t="s">
        <v>193</v>
      </c>
      <c r="W65" s="11">
        <v>27040076</v>
      </c>
      <c r="X65" s="11" t="s">
        <v>7</v>
      </c>
      <c r="Y65" s="12" t="s">
        <v>4</v>
      </c>
      <c r="Z65" s="5">
        <v>8916</v>
      </c>
      <c r="AA65" s="14">
        <v>5944</v>
      </c>
      <c r="AB65" s="13">
        <v>80000</v>
      </c>
      <c r="AC65" s="16">
        <v>0</v>
      </c>
      <c r="AD65" s="15">
        <f t="shared" si="0"/>
        <v>80000</v>
      </c>
    </row>
    <row r="66" spans="1:30">
      <c r="A66" s="6">
        <v>1328556</v>
      </c>
      <c r="B66" s="6" t="s">
        <v>263</v>
      </c>
      <c r="C66" s="6" t="s">
        <v>125</v>
      </c>
      <c r="D66" s="6" t="s">
        <v>264</v>
      </c>
      <c r="E66" s="6">
        <v>9908662105</v>
      </c>
      <c r="F66" s="7">
        <v>91388</v>
      </c>
      <c r="G66" s="8">
        <f>F66-Z66</f>
        <v>81749</v>
      </c>
      <c r="H66" s="8">
        <f>F66-AA66</f>
        <v>84962</v>
      </c>
      <c r="I66" s="8">
        <f>F66-J66</f>
        <v>88175</v>
      </c>
      <c r="J66" s="9">
        <v>3213</v>
      </c>
      <c r="K66" s="6">
        <v>855</v>
      </c>
      <c r="L66" s="6">
        <v>848</v>
      </c>
      <c r="M66" s="6" t="str">
        <f>IF(L66&gt;=K66,"Stab","RF")</f>
        <v>RF</v>
      </c>
      <c r="N66" s="6" t="s">
        <v>57</v>
      </c>
      <c r="O66" s="6" t="s">
        <v>58</v>
      </c>
      <c r="P66" s="6">
        <v>1.4787492000000001E-2</v>
      </c>
      <c r="Q66" s="6" t="s">
        <v>59</v>
      </c>
      <c r="R66" s="10">
        <v>46328</v>
      </c>
      <c r="S66" s="6">
        <v>3215</v>
      </c>
      <c r="T66" s="6" t="s">
        <v>61</v>
      </c>
      <c r="U66" s="11">
        <v>60014930</v>
      </c>
      <c r="V66" s="11" t="s">
        <v>129</v>
      </c>
      <c r="W66" s="11">
        <v>23160252</v>
      </c>
      <c r="X66" s="11" t="s">
        <v>13</v>
      </c>
      <c r="Y66" s="12" t="s">
        <v>10</v>
      </c>
      <c r="Z66" s="5">
        <v>9639</v>
      </c>
      <c r="AA66" s="14">
        <v>6426</v>
      </c>
      <c r="AB66" s="13">
        <v>60000</v>
      </c>
      <c r="AC66" s="16">
        <v>8215</v>
      </c>
      <c r="AD66" s="15">
        <f t="shared" si="0"/>
        <v>51785</v>
      </c>
    </row>
    <row r="67" spans="1:30">
      <c r="A67" s="6">
        <v>1428455</v>
      </c>
      <c r="B67" s="6" t="s">
        <v>265</v>
      </c>
      <c r="C67" s="6" t="s">
        <v>55</v>
      </c>
      <c r="D67" s="6" t="s">
        <v>266</v>
      </c>
      <c r="E67" s="6">
        <v>8500959748</v>
      </c>
      <c r="F67" s="7">
        <v>91569</v>
      </c>
      <c r="G67" s="8">
        <f>F67-Z67</f>
        <v>81714</v>
      </c>
      <c r="H67" s="8">
        <f>F67-AA67</f>
        <v>84999</v>
      </c>
      <c r="I67" s="8">
        <f>F67-J67</f>
        <v>88284</v>
      </c>
      <c r="J67" s="9">
        <v>3285</v>
      </c>
      <c r="K67" s="6">
        <v>824</v>
      </c>
      <c r="L67" s="6">
        <v>817</v>
      </c>
      <c r="M67" s="6" t="str">
        <f>IF(L67&gt;=K67,"Stab","RF")</f>
        <v>RF</v>
      </c>
      <c r="N67" s="6" t="s">
        <v>57</v>
      </c>
      <c r="O67" s="6" t="s">
        <v>58</v>
      </c>
      <c r="P67" s="6">
        <v>1.1801272999999999E-2</v>
      </c>
      <c r="Q67" s="6" t="s">
        <v>59</v>
      </c>
      <c r="R67" s="10" t="s">
        <v>267</v>
      </c>
      <c r="S67" s="6">
        <v>20000</v>
      </c>
      <c r="T67" s="6" t="s">
        <v>77</v>
      </c>
      <c r="U67" s="11">
        <v>60013129</v>
      </c>
      <c r="V67" s="11" t="s">
        <v>62</v>
      </c>
      <c r="W67" s="11">
        <v>23174996</v>
      </c>
      <c r="X67" s="11" t="s">
        <v>11</v>
      </c>
      <c r="Y67" s="12" t="s">
        <v>10</v>
      </c>
      <c r="Z67" s="5">
        <v>9855</v>
      </c>
      <c r="AA67" s="14">
        <v>6570</v>
      </c>
      <c r="AB67" s="13">
        <v>47000</v>
      </c>
      <c r="AC67" s="16">
        <v>20000</v>
      </c>
      <c r="AD67" s="15">
        <f t="shared" ref="AD67:AD130" si="1">AB67-AC67</f>
        <v>27000</v>
      </c>
    </row>
    <row r="68" spans="1:30">
      <c r="A68" s="6">
        <v>1410879</v>
      </c>
      <c r="B68" s="6" t="s">
        <v>268</v>
      </c>
      <c r="C68" s="6" t="s">
        <v>146</v>
      </c>
      <c r="D68" s="6" t="s">
        <v>269</v>
      </c>
      <c r="E68" s="6">
        <v>9666115673</v>
      </c>
      <c r="F68" s="7">
        <v>89053</v>
      </c>
      <c r="G68" s="8">
        <f>F68-Z68</f>
        <v>82202</v>
      </c>
      <c r="H68" s="8">
        <f>F68-AA68</f>
        <v>82202</v>
      </c>
      <c r="I68" s="8">
        <f>F68-J68</f>
        <v>89053</v>
      </c>
      <c r="J68" s="9">
        <v>0</v>
      </c>
      <c r="K68" s="6">
        <v>1130</v>
      </c>
      <c r="L68" s="6">
        <v>1123</v>
      </c>
      <c r="M68" s="6" t="str">
        <f>IF(L68&gt;=K68,"Stab","RF")</f>
        <v>RF</v>
      </c>
      <c r="N68" s="6" t="s">
        <v>57</v>
      </c>
      <c r="O68" s="6" t="s">
        <v>128</v>
      </c>
      <c r="P68" s="6">
        <v>1.130371E-2</v>
      </c>
      <c r="Q68" s="6" t="s">
        <v>59</v>
      </c>
      <c r="R68" s="10" t="s">
        <v>140</v>
      </c>
      <c r="S68" s="6">
        <v>1</v>
      </c>
      <c r="T68" s="6" t="s">
        <v>128</v>
      </c>
      <c r="U68" s="11">
        <v>27049685</v>
      </c>
      <c r="V68" s="11" t="s">
        <v>149</v>
      </c>
      <c r="W68" s="11">
        <v>27040076</v>
      </c>
      <c r="X68" s="11" t="s">
        <v>7</v>
      </c>
      <c r="Y68" s="12" t="s">
        <v>4</v>
      </c>
      <c r="Z68" s="5">
        <v>6851</v>
      </c>
      <c r="AA68" s="14">
        <v>6851</v>
      </c>
      <c r="AB68" s="13">
        <v>60000</v>
      </c>
      <c r="AC68" s="16">
        <v>0</v>
      </c>
      <c r="AD68" s="15">
        <f t="shared" si="1"/>
        <v>60000</v>
      </c>
    </row>
    <row r="69" spans="1:30">
      <c r="A69" s="6">
        <v>1389740</v>
      </c>
      <c r="B69" s="6" t="s">
        <v>270</v>
      </c>
      <c r="C69" s="6" t="s">
        <v>88</v>
      </c>
      <c r="D69" s="6" t="s">
        <v>271</v>
      </c>
      <c r="E69" s="6" t="e">
        <v>#N/A</v>
      </c>
      <c r="F69" s="7">
        <v>91148</v>
      </c>
      <c r="G69" s="8">
        <f>F69-Z69</f>
        <v>85199</v>
      </c>
      <c r="H69" s="8">
        <f>F69-AA69</f>
        <v>87182</v>
      </c>
      <c r="I69" s="8">
        <f>F69-J69</f>
        <v>89165</v>
      </c>
      <c r="J69" s="9">
        <v>1983</v>
      </c>
      <c r="K69" s="6">
        <v>1373</v>
      </c>
      <c r="L69" s="6">
        <v>1366</v>
      </c>
      <c r="M69" s="6" t="str">
        <f>IF(L69&gt;=K69,"Stab","RF")</f>
        <v>RF</v>
      </c>
      <c r="N69" s="6" t="s">
        <v>93</v>
      </c>
      <c r="O69" s="6" t="s">
        <v>58</v>
      </c>
      <c r="P69" s="6" t="s">
        <v>93</v>
      </c>
      <c r="Q69" s="6" t="s">
        <v>59</v>
      </c>
      <c r="R69" s="10" t="s">
        <v>272</v>
      </c>
      <c r="S69" s="6">
        <v>8000</v>
      </c>
      <c r="T69" s="6" t="s">
        <v>61</v>
      </c>
      <c r="U69" s="11">
        <v>27027496</v>
      </c>
      <c r="V69" s="11" t="s">
        <v>273</v>
      </c>
      <c r="W69" s="11">
        <v>27008195</v>
      </c>
      <c r="X69" s="11" t="s">
        <v>22</v>
      </c>
      <c r="Y69" s="12" t="s">
        <v>20</v>
      </c>
      <c r="Z69" s="5">
        <v>5949</v>
      </c>
      <c r="AA69" s="14">
        <v>3966</v>
      </c>
      <c r="AB69" s="13">
        <v>50000</v>
      </c>
      <c r="AC69" s="16">
        <v>0</v>
      </c>
      <c r="AD69" s="15">
        <f t="shared" si="1"/>
        <v>50000</v>
      </c>
    </row>
    <row r="70" spans="1:30">
      <c r="A70" s="6">
        <v>1352550</v>
      </c>
      <c r="B70" s="6" t="s">
        <v>274</v>
      </c>
      <c r="C70" s="6" t="s">
        <v>80</v>
      </c>
      <c r="D70" s="6" t="s">
        <v>275</v>
      </c>
      <c r="E70" s="6">
        <v>9110502625</v>
      </c>
      <c r="F70" s="7">
        <v>92774</v>
      </c>
      <c r="G70" s="8">
        <f>F70-Z70</f>
        <v>84563</v>
      </c>
      <c r="H70" s="8">
        <f>F70-AA70</f>
        <v>87300</v>
      </c>
      <c r="I70" s="8">
        <f>F70-J70</f>
        <v>90037</v>
      </c>
      <c r="J70" s="9">
        <v>2737</v>
      </c>
      <c r="K70" s="6">
        <v>1008</v>
      </c>
      <c r="L70" s="6">
        <v>1001</v>
      </c>
      <c r="M70" s="6" t="str">
        <f>IF(L70&gt;=K70,"Stab","RF")</f>
        <v>RF</v>
      </c>
      <c r="N70" s="6" t="s">
        <v>57</v>
      </c>
      <c r="O70" s="6" t="s">
        <v>58</v>
      </c>
      <c r="P70" s="6">
        <v>9.5722660000000011E-3</v>
      </c>
      <c r="Q70" s="6" t="s">
        <v>59</v>
      </c>
      <c r="R70" s="10" t="s">
        <v>276</v>
      </c>
      <c r="S70" s="6">
        <v>2770</v>
      </c>
      <c r="T70" s="6" t="s">
        <v>61</v>
      </c>
      <c r="U70" s="11">
        <v>27047331</v>
      </c>
      <c r="V70" s="11" t="s">
        <v>102</v>
      </c>
      <c r="W70" s="11">
        <v>27021452</v>
      </c>
      <c r="X70" s="11" t="s">
        <v>21</v>
      </c>
      <c r="Y70" s="12" t="s">
        <v>20</v>
      </c>
      <c r="Z70" s="5">
        <v>8211</v>
      </c>
      <c r="AA70" s="14">
        <v>5474</v>
      </c>
      <c r="AB70" s="13">
        <v>40000</v>
      </c>
      <c r="AC70" s="16">
        <v>0</v>
      </c>
      <c r="AD70" s="15">
        <f t="shared" si="1"/>
        <v>40000</v>
      </c>
    </row>
    <row r="71" spans="1:30">
      <c r="A71" s="6">
        <v>1249359</v>
      </c>
      <c r="B71" s="6" t="s">
        <v>277</v>
      </c>
      <c r="C71" s="6" t="s">
        <v>138</v>
      </c>
      <c r="D71" s="6" t="s">
        <v>278</v>
      </c>
      <c r="E71" s="6">
        <v>8886208914</v>
      </c>
      <c r="F71" s="7">
        <v>93950</v>
      </c>
      <c r="G71" s="8">
        <f>F71-Z71</f>
        <v>82955</v>
      </c>
      <c r="H71" s="8">
        <f>F71-AA71</f>
        <v>86620</v>
      </c>
      <c r="I71" s="8">
        <f>F71-J71</f>
        <v>90285</v>
      </c>
      <c r="J71" s="9">
        <v>3665</v>
      </c>
      <c r="K71" s="6">
        <v>764</v>
      </c>
      <c r="L71" s="6">
        <v>757</v>
      </c>
      <c r="M71" s="6" t="str">
        <f>IF(L71&gt;=K71,"Stab","RF")</f>
        <v>RF</v>
      </c>
      <c r="N71" s="6" t="s">
        <v>57</v>
      </c>
      <c r="O71" s="6" t="s">
        <v>58</v>
      </c>
      <c r="P71" s="6">
        <v>1.0865694E-2</v>
      </c>
      <c r="Q71" s="6" t="s">
        <v>59</v>
      </c>
      <c r="R71" s="10">
        <v>46145</v>
      </c>
      <c r="S71" s="6">
        <v>3665</v>
      </c>
      <c r="T71" s="6" t="s">
        <v>77</v>
      </c>
      <c r="U71" s="11">
        <v>60013200</v>
      </c>
      <c r="V71" s="11" t="s">
        <v>180</v>
      </c>
      <c r="W71" s="11">
        <v>27004903</v>
      </c>
      <c r="X71" s="11" t="s">
        <v>18</v>
      </c>
      <c r="Y71" s="12" t="s">
        <v>15</v>
      </c>
      <c r="Z71" s="5">
        <v>10995</v>
      </c>
      <c r="AA71" s="14">
        <v>7330</v>
      </c>
      <c r="AB71" s="13">
        <v>53655</v>
      </c>
      <c r="AC71" s="16">
        <v>34320</v>
      </c>
      <c r="AD71" s="15">
        <f t="shared" si="1"/>
        <v>19335</v>
      </c>
    </row>
    <row r="72" spans="1:30">
      <c r="A72" s="6">
        <v>820313</v>
      </c>
      <c r="B72" s="6" t="s">
        <v>279</v>
      </c>
      <c r="C72" s="6" t="s">
        <v>138</v>
      </c>
      <c r="D72" s="6" t="s">
        <v>247</v>
      </c>
      <c r="E72" s="6" t="e">
        <v>#N/A</v>
      </c>
      <c r="F72" s="7">
        <v>90410</v>
      </c>
      <c r="G72" s="8">
        <f>F72-Z72</f>
        <v>90410</v>
      </c>
      <c r="H72" s="8">
        <f>F72-AA72</f>
        <v>90410</v>
      </c>
      <c r="I72" s="8">
        <f>F72-J72</f>
        <v>90410</v>
      </c>
      <c r="J72" s="9">
        <v>0</v>
      </c>
      <c r="K72" s="6">
        <v>1373</v>
      </c>
      <c r="L72" s="6">
        <v>1366</v>
      </c>
      <c r="M72" s="6" t="str">
        <f>IF(L72&gt;=K72,"Stab","RF")</f>
        <v>RF</v>
      </c>
      <c r="N72" s="6" t="s">
        <v>93</v>
      </c>
      <c r="O72" s="6" t="s">
        <v>58</v>
      </c>
      <c r="P72" s="6" t="s">
        <v>93</v>
      </c>
      <c r="Q72" s="6" t="s">
        <v>59</v>
      </c>
      <c r="R72" s="10">
        <v>45942</v>
      </c>
      <c r="S72" s="6">
        <v>2000</v>
      </c>
      <c r="T72" s="6" t="s">
        <v>61</v>
      </c>
      <c r="U72" s="11">
        <v>60013200</v>
      </c>
      <c r="V72" s="11" t="s">
        <v>180</v>
      </c>
      <c r="W72" s="11">
        <v>27004903</v>
      </c>
      <c r="X72" s="11" t="s">
        <v>18</v>
      </c>
      <c r="Y72" s="12" t="s">
        <v>15</v>
      </c>
      <c r="Z72" s="5">
        <v>0</v>
      </c>
      <c r="AA72" s="14">
        <v>0</v>
      </c>
      <c r="AB72" s="13">
        <v>40000</v>
      </c>
      <c r="AC72" s="16">
        <v>2000</v>
      </c>
      <c r="AD72" s="15">
        <f t="shared" si="1"/>
        <v>38000</v>
      </c>
    </row>
    <row r="73" spans="1:30">
      <c r="A73" s="6">
        <v>976899</v>
      </c>
      <c r="B73" s="6" t="s">
        <v>280</v>
      </c>
      <c r="C73" s="6" t="s">
        <v>138</v>
      </c>
      <c r="D73" s="6" t="s">
        <v>281</v>
      </c>
      <c r="E73" s="6">
        <v>9603283517</v>
      </c>
      <c r="F73" s="7">
        <v>92022.54</v>
      </c>
      <c r="G73" s="8">
        <f>F73-Z73</f>
        <v>92022.54</v>
      </c>
      <c r="H73" s="8">
        <f>F73-AA73</f>
        <v>92022.54</v>
      </c>
      <c r="I73" s="8">
        <f>F73-J73</f>
        <v>92022.54</v>
      </c>
      <c r="J73" s="9">
        <v>0</v>
      </c>
      <c r="K73" s="6">
        <v>1342</v>
      </c>
      <c r="L73" s="6">
        <v>1335</v>
      </c>
      <c r="M73" s="6" t="str">
        <f>IF(L73&gt;=K73,"Stab","RF")</f>
        <v>RF</v>
      </c>
      <c r="N73" s="6" t="s">
        <v>93</v>
      </c>
      <c r="O73" s="6" t="s">
        <v>58</v>
      </c>
      <c r="P73" s="6" t="s">
        <v>93</v>
      </c>
      <c r="Q73" s="6" t="s">
        <v>59</v>
      </c>
      <c r="R73" s="10" t="s">
        <v>282</v>
      </c>
      <c r="S73" s="6">
        <v>1300</v>
      </c>
      <c r="T73" s="6" t="s">
        <v>61</v>
      </c>
      <c r="U73" s="11">
        <v>60013200</v>
      </c>
      <c r="V73" s="11" t="s">
        <v>180</v>
      </c>
      <c r="W73" s="11">
        <v>27004903</v>
      </c>
      <c r="X73" s="11" t="s">
        <v>18</v>
      </c>
      <c r="Y73" s="12" t="s">
        <v>15</v>
      </c>
      <c r="Z73" s="5">
        <v>0</v>
      </c>
      <c r="AA73" s="14">
        <v>0</v>
      </c>
      <c r="AB73" s="13">
        <v>33000</v>
      </c>
      <c r="AC73" s="16">
        <v>0</v>
      </c>
      <c r="AD73" s="15">
        <f t="shared" si="1"/>
        <v>33000</v>
      </c>
    </row>
    <row r="74" spans="1:30">
      <c r="A74" s="6">
        <v>1388142</v>
      </c>
      <c r="B74" s="6" t="s">
        <v>283</v>
      </c>
      <c r="C74" s="6" t="s">
        <v>146</v>
      </c>
      <c r="D74" s="6" t="s">
        <v>284</v>
      </c>
      <c r="E74" s="6">
        <v>6300042175</v>
      </c>
      <c r="F74" s="7">
        <v>92045</v>
      </c>
      <c r="G74" s="8">
        <f>F74-Z74</f>
        <v>92045</v>
      </c>
      <c r="H74" s="8">
        <f>F74-AA74</f>
        <v>92045</v>
      </c>
      <c r="I74" s="8">
        <f>F74-J74</f>
        <v>92045</v>
      </c>
      <c r="J74" s="9">
        <v>0</v>
      </c>
      <c r="K74" s="6">
        <v>946</v>
      </c>
      <c r="L74" s="6">
        <v>939</v>
      </c>
      <c r="M74" s="6" t="str">
        <f>IF(L74&gt;=K74,"Stab","RF")</f>
        <v>RF</v>
      </c>
      <c r="N74" s="6" t="s">
        <v>57</v>
      </c>
      <c r="O74" s="6" t="s">
        <v>58</v>
      </c>
      <c r="P74" s="6">
        <v>9.2044999999999991E-3</v>
      </c>
      <c r="Q74" s="6" t="s">
        <v>59</v>
      </c>
      <c r="R74" s="10" t="s">
        <v>285</v>
      </c>
      <c r="S74" s="6">
        <v>3200</v>
      </c>
      <c r="T74" s="6" t="s">
        <v>61</v>
      </c>
      <c r="U74" s="11">
        <v>27026646</v>
      </c>
      <c r="V74" s="11" t="s">
        <v>193</v>
      </c>
      <c r="W74" s="11">
        <v>27040076</v>
      </c>
      <c r="X74" s="11" t="s">
        <v>7</v>
      </c>
      <c r="Y74" s="12" t="s">
        <v>4</v>
      </c>
      <c r="Z74" s="5">
        <v>0</v>
      </c>
      <c r="AA74" s="14">
        <v>0</v>
      </c>
      <c r="AB74" s="13">
        <v>34000</v>
      </c>
      <c r="AC74" s="16">
        <v>0</v>
      </c>
      <c r="AD74" s="15">
        <f t="shared" si="1"/>
        <v>34000</v>
      </c>
    </row>
    <row r="75" spans="1:30">
      <c r="A75" s="6">
        <v>1056721</v>
      </c>
      <c r="B75" s="6" t="s">
        <v>286</v>
      </c>
      <c r="C75" s="6" t="s">
        <v>64</v>
      </c>
      <c r="D75" s="6" t="s">
        <v>287</v>
      </c>
      <c r="E75" s="6" t="e">
        <v>#N/A</v>
      </c>
      <c r="F75" s="7">
        <v>92738</v>
      </c>
      <c r="G75" s="8">
        <f>F75-Z75</f>
        <v>92738</v>
      </c>
      <c r="H75" s="8">
        <f>F75-AA75</f>
        <v>92738</v>
      </c>
      <c r="I75" s="8">
        <f>F75-J75</f>
        <v>92738</v>
      </c>
      <c r="J75" s="9">
        <v>0</v>
      </c>
      <c r="K75" s="6">
        <v>1403</v>
      </c>
      <c r="L75" s="6">
        <v>1396</v>
      </c>
      <c r="M75" s="6" t="str">
        <f>IF(L75&gt;=K75,"Stab","RF")</f>
        <v>RF</v>
      </c>
      <c r="N75" s="6" t="s">
        <v>93</v>
      </c>
      <c r="O75" s="6" t="s">
        <v>58</v>
      </c>
      <c r="P75" s="6" t="s">
        <v>93</v>
      </c>
      <c r="Q75" s="6" t="s">
        <v>59</v>
      </c>
      <c r="R75" s="10">
        <v>44661</v>
      </c>
      <c r="S75" s="6">
        <v>3000</v>
      </c>
      <c r="T75" s="6" t="s">
        <v>61</v>
      </c>
      <c r="U75" s="11">
        <v>27031422</v>
      </c>
      <c r="V75" s="11" t="s">
        <v>67</v>
      </c>
      <c r="W75" s="11">
        <v>27015672</v>
      </c>
      <c r="X75" s="11" t="s">
        <v>6</v>
      </c>
      <c r="Y75" s="12" t="s">
        <v>4</v>
      </c>
      <c r="Z75" s="5">
        <v>0</v>
      </c>
      <c r="AA75" s="14">
        <v>0</v>
      </c>
      <c r="AB75" s="13">
        <v>40000</v>
      </c>
      <c r="AC75" s="16">
        <v>0</v>
      </c>
      <c r="AD75" s="15">
        <f t="shared" si="1"/>
        <v>40000</v>
      </c>
    </row>
    <row r="76" spans="1:30">
      <c r="A76" s="6">
        <v>1001988</v>
      </c>
      <c r="B76" s="6" t="s">
        <v>288</v>
      </c>
      <c r="C76" s="6" t="s">
        <v>74</v>
      </c>
      <c r="D76" s="6" t="s">
        <v>289</v>
      </c>
      <c r="E76" s="6" t="e">
        <v>#N/A</v>
      </c>
      <c r="F76" s="7">
        <v>92978</v>
      </c>
      <c r="G76" s="8">
        <f>F76-Z76</f>
        <v>92978</v>
      </c>
      <c r="H76" s="8">
        <f>F76-AA76</f>
        <v>92978</v>
      </c>
      <c r="I76" s="8">
        <f>F76-J76</f>
        <v>92978</v>
      </c>
      <c r="J76" s="9">
        <v>0</v>
      </c>
      <c r="K76" s="6">
        <v>1615</v>
      </c>
      <c r="L76" s="6">
        <v>1608</v>
      </c>
      <c r="M76" s="6" t="str">
        <f>IF(L76&gt;=K76,"Stab","RF")</f>
        <v>RF</v>
      </c>
      <c r="N76" s="6" t="s">
        <v>93</v>
      </c>
      <c r="O76" s="6" t="s">
        <v>58</v>
      </c>
      <c r="P76" s="6" t="s">
        <v>93</v>
      </c>
      <c r="Q76" s="6" t="s">
        <v>59</v>
      </c>
      <c r="R76" s="10" t="s">
        <v>290</v>
      </c>
      <c r="S76" s="6">
        <v>10000</v>
      </c>
      <c r="T76" s="6" t="s">
        <v>61</v>
      </c>
      <c r="U76" s="11">
        <v>27035992</v>
      </c>
      <c r="V76" s="11" t="s">
        <v>78</v>
      </c>
      <c r="W76" s="11">
        <v>27024215</v>
      </c>
      <c r="X76" s="11" t="s">
        <v>23</v>
      </c>
      <c r="Y76" s="12" t="s">
        <v>20</v>
      </c>
      <c r="Z76" s="5">
        <v>0</v>
      </c>
      <c r="AA76" s="14">
        <v>0</v>
      </c>
      <c r="AB76" s="13">
        <v>25000</v>
      </c>
      <c r="AC76" s="16">
        <v>10000</v>
      </c>
      <c r="AD76" s="15">
        <f t="shared" si="1"/>
        <v>15000</v>
      </c>
    </row>
    <row r="77" spans="1:30">
      <c r="A77" s="6">
        <v>1388656</v>
      </c>
      <c r="B77" s="6" t="s">
        <v>291</v>
      </c>
      <c r="C77" s="6" t="s">
        <v>125</v>
      </c>
      <c r="D77" s="6" t="s">
        <v>292</v>
      </c>
      <c r="E77" s="6">
        <v>6305563656</v>
      </c>
      <c r="F77" s="7">
        <v>96767</v>
      </c>
      <c r="G77" s="8">
        <f>F77-Z77</f>
        <v>88550</v>
      </c>
      <c r="H77" s="8">
        <f>F77-AA77</f>
        <v>91289</v>
      </c>
      <c r="I77" s="8">
        <f>F77-J77</f>
        <v>94028</v>
      </c>
      <c r="J77" s="9">
        <v>2739</v>
      </c>
      <c r="K77" s="6">
        <v>1069</v>
      </c>
      <c r="L77" s="6">
        <v>1062</v>
      </c>
      <c r="M77" s="6" t="str">
        <f>IF(L77&gt;=K77,"Stab","RF")</f>
        <v>RF</v>
      </c>
      <c r="N77" s="6" t="s">
        <v>57</v>
      </c>
      <c r="O77" s="6" t="s">
        <v>58</v>
      </c>
      <c r="P77" s="6">
        <v>1.0696527000000001E-2</v>
      </c>
      <c r="Q77" s="6" t="s">
        <v>59</v>
      </c>
      <c r="R77" s="10" t="s">
        <v>76</v>
      </c>
      <c r="S77" s="6">
        <v>10000</v>
      </c>
      <c r="T77" s="6" t="s">
        <v>61</v>
      </c>
      <c r="U77" s="11">
        <v>60015286</v>
      </c>
      <c r="V77" s="11" t="s">
        <v>293</v>
      </c>
      <c r="W77" s="11">
        <v>23160252</v>
      </c>
      <c r="X77" s="11" t="s">
        <v>13</v>
      </c>
      <c r="Y77" s="12" t="s">
        <v>10</v>
      </c>
      <c r="Z77" s="5">
        <v>8217</v>
      </c>
      <c r="AA77" s="14">
        <v>5478</v>
      </c>
      <c r="AB77" s="13">
        <v>80000</v>
      </c>
      <c r="AC77" s="16">
        <v>10000</v>
      </c>
      <c r="AD77" s="15">
        <f t="shared" si="1"/>
        <v>70000</v>
      </c>
    </row>
    <row r="78" spans="1:30">
      <c r="A78" s="6">
        <v>1072622</v>
      </c>
      <c r="B78" s="6" t="s">
        <v>294</v>
      </c>
      <c r="C78" s="6" t="s">
        <v>125</v>
      </c>
      <c r="D78" s="6" t="s">
        <v>295</v>
      </c>
      <c r="E78" s="6">
        <v>9000864631</v>
      </c>
      <c r="F78" s="7">
        <v>97205</v>
      </c>
      <c r="G78" s="8">
        <f>F78-Z78</f>
        <v>88628</v>
      </c>
      <c r="H78" s="8">
        <f>F78-AA78</f>
        <v>91487</v>
      </c>
      <c r="I78" s="8">
        <f>F78-J78</f>
        <v>94346</v>
      </c>
      <c r="J78" s="9">
        <v>2859</v>
      </c>
      <c r="K78" s="6">
        <v>1008</v>
      </c>
      <c r="L78" s="6">
        <v>1001</v>
      </c>
      <c r="M78" s="6" t="str">
        <f>IF(L78&gt;=K78,"Stab","RF")</f>
        <v>RF</v>
      </c>
      <c r="N78" s="6" t="s">
        <v>57</v>
      </c>
      <c r="O78" s="6" t="s">
        <v>58</v>
      </c>
      <c r="P78" s="6">
        <v>1.0635869000000001E-2</v>
      </c>
      <c r="Q78" s="6" t="s">
        <v>59</v>
      </c>
      <c r="R78" s="10" t="s">
        <v>296</v>
      </c>
      <c r="S78" s="6">
        <v>2810</v>
      </c>
      <c r="T78" s="6" t="s">
        <v>61</v>
      </c>
      <c r="U78" s="11">
        <v>60015286</v>
      </c>
      <c r="V78" s="11" t="s">
        <v>293</v>
      </c>
      <c r="W78" s="11">
        <v>23160252</v>
      </c>
      <c r="X78" s="11" t="s">
        <v>13</v>
      </c>
      <c r="Y78" s="12" t="s">
        <v>10</v>
      </c>
      <c r="Z78" s="5">
        <v>8577</v>
      </c>
      <c r="AA78" s="14">
        <v>5718</v>
      </c>
      <c r="AB78" s="13">
        <v>40000</v>
      </c>
      <c r="AC78" s="16">
        <v>0</v>
      </c>
      <c r="AD78" s="15">
        <f t="shared" si="1"/>
        <v>40000</v>
      </c>
    </row>
    <row r="79" spans="1:30">
      <c r="A79" s="6">
        <v>803983</v>
      </c>
      <c r="B79" s="6" t="s">
        <v>297</v>
      </c>
      <c r="C79" s="6" t="s">
        <v>80</v>
      </c>
      <c r="D79" s="6" t="s">
        <v>298</v>
      </c>
      <c r="E79" s="6" t="e">
        <v>#N/A</v>
      </c>
      <c r="F79" s="7">
        <v>94635</v>
      </c>
      <c r="G79" s="8">
        <f>F79-Z79</f>
        <v>94635</v>
      </c>
      <c r="H79" s="8">
        <f>F79-AA79</f>
        <v>94635</v>
      </c>
      <c r="I79" s="8">
        <f>F79-J79</f>
        <v>94635</v>
      </c>
      <c r="J79" s="9">
        <v>0</v>
      </c>
      <c r="K79" s="6">
        <v>1554</v>
      </c>
      <c r="L79" s="6">
        <v>1547</v>
      </c>
      <c r="M79" s="6" t="str">
        <f>IF(L79&gt;=K79,"Stab","RF")</f>
        <v>RF</v>
      </c>
      <c r="N79" s="6" t="s">
        <v>93</v>
      </c>
      <c r="O79" s="6" t="s">
        <v>58</v>
      </c>
      <c r="P79" s="6" t="s">
        <v>93</v>
      </c>
      <c r="Q79" s="6" t="s">
        <v>59</v>
      </c>
      <c r="R79" s="10" t="s">
        <v>127</v>
      </c>
      <c r="S79" s="6">
        <v>0</v>
      </c>
      <c r="T79" s="6" t="s">
        <v>128</v>
      </c>
      <c r="U79" s="11">
        <v>60012450</v>
      </c>
      <c r="V79" s="11" t="s">
        <v>86</v>
      </c>
      <c r="W79" s="11">
        <v>27021452</v>
      </c>
      <c r="X79" s="11" t="s">
        <v>21</v>
      </c>
      <c r="Y79" s="12" t="s">
        <v>20</v>
      </c>
      <c r="Z79" s="5">
        <v>0</v>
      </c>
      <c r="AA79" s="14">
        <v>0</v>
      </c>
      <c r="AB79" s="13">
        <v>115000</v>
      </c>
      <c r="AC79" s="16">
        <v>0</v>
      </c>
      <c r="AD79" s="15">
        <f t="shared" si="1"/>
        <v>115000</v>
      </c>
    </row>
    <row r="80" spans="1:30">
      <c r="A80" s="6">
        <v>1109249</v>
      </c>
      <c r="B80" s="6" t="s">
        <v>299</v>
      </c>
      <c r="C80" s="6" t="s">
        <v>182</v>
      </c>
      <c r="D80" s="6" t="s">
        <v>300</v>
      </c>
      <c r="E80" s="6" t="e">
        <v>#N/A</v>
      </c>
      <c r="F80" s="7">
        <v>98975</v>
      </c>
      <c r="G80" s="8">
        <f>F80-Z80</f>
        <v>92600</v>
      </c>
      <c r="H80" s="8">
        <f>F80-AA80</f>
        <v>94725</v>
      </c>
      <c r="I80" s="8">
        <f>F80-J80</f>
        <v>96850</v>
      </c>
      <c r="J80" s="9">
        <v>2125</v>
      </c>
      <c r="K80" s="6">
        <v>1403</v>
      </c>
      <c r="L80" s="6">
        <v>1396</v>
      </c>
      <c r="M80" s="6" t="str">
        <f>IF(L80&gt;=K80,"Stab","RF")</f>
        <v>RF</v>
      </c>
      <c r="N80" s="6" t="s">
        <v>93</v>
      </c>
      <c r="O80" s="6" t="s">
        <v>58</v>
      </c>
      <c r="P80" s="6" t="s">
        <v>93</v>
      </c>
      <c r="Q80" s="6" t="s">
        <v>59</v>
      </c>
      <c r="R80" s="10">
        <v>44907</v>
      </c>
      <c r="S80" s="6">
        <v>5000</v>
      </c>
      <c r="T80" s="6" t="s">
        <v>61</v>
      </c>
      <c r="U80" s="11">
        <v>27040991</v>
      </c>
      <c r="V80" s="11" t="s">
        <v>185</v>
      </c>
      <c r="W80" s="11">
        <v>23232618</v>
      </c>
      <c r="X80" s="11" t="s">
        <v>5</v>
      </c>
      <c r="Y80" s="12" t="s">
        <v>4</v>
      </c>
      <c r="Z80" s="5">
        <v>6375</v>
      </c>
      <c r="AA80" s="14">
        <v>4250</v>
      </c>
      <c r="AB80" s="13">
        <v>90000</v>
      </c>
      <c r="AC80" s="16">
        <v>0</v>
      </c>
      <c r="AD80" s="15">
        <f t="shared" si="1"/>
        <v>90000</v>
      </c>
    </row>
    <row r="81" spans="1:30">
      <c r="A81" s="6">
        <v>1425609</v>
      </c>
      <c r="B81" s="6" t="s">
        <v>301</v>
      </c>
      <c r="C81" s="6" t="s">
        <v>96</v>
      </c>
      <c r="D81" s="6" t="s">
        <v>302</v>
      </c>
      <c r="E81" s="6" t="e">
        <v>#N/A</v>
      </c>
      <c r="F81" s="7">
        <v>99205</v>
      </c>
      <c r="G81" s="8">
        <f>F81-Z81</f>
        <v>93046</v>
      </c>
      <c r="H81" s="8">
        <f>F81-AA81</f>
        <v>95099</v>
      </c>
      <c r="I81" s="8">
        <f>F81-J81</f>
        <v>97152</v>
      </c>
      <c r="J81" s="9">
        <v>2053</v>
      </c>
      <c r="K81" s="6">
        <v>1464</v>
      </c>
      <c r="L81" s="6">
        <v>1457</v>
      </c>
      <c r="M81" s="6" t="str">
        <f>IF(L81&gt;=K81,"Stab","RF")</f>
        <v>RF</v>
      </c>
      <c r="N81" s="6" t="s">
        <v>93</v>
      </c>
      <c r="O81" s="6" t="s">
        <v>58</v>
      </c>
      <c r="P81" s="6" t="s">
        <v>93</v>
      </c>
      <c r="Q81" s="6" t="s">
        <v>59</v>
      </c>
      <c r="R81" s="10" t="s">
        <v>140</v>
      </c>
      <c r="S81" s="6">
        <v>1</v>
      </c>
      <c r="T81" s="6" t="s">
        <v>128</v>
      </c>
      <c r="U81" s="11">
        <v>60012845</v>
      </c>
      <c r="V81" s="11" t="s">
        <v>189</v>
      </c>
      <c r="W81" s="11">
        <v>23207620</v>
      </c>
      <c r="X81" s="11" t="s">
        <v>16</v>
      </c>
      <c r="Y81" s="12" t="s">
        <v>15</v>
      </c>
      <c r="Z81" s="5">
        <v>6159</v>
      </c>
      <c r="AA81" s="14">
        <v>4106</v>
      </c>
      <c r="AB81" s="13">
        <v>50000</v>
      </c>
      <c r="AC81" s="16">
        <v>0</v>
      </c>
      <c r="AD81" s="15">
        <f t="shared" si="1"/>
        <v>50000</v>
      </c>
    </row>
    <row r="82" spans="1:30">
      <c r="A82" s="6">
        <v>1400278</v>
      </c>
      <c r="B82" s="6" t="s">
        <v>303</v>
      </c>
      <c r="C82" s="6" t="s">
        <v>121</v>
      </c>
      <c r="D82" s="6" t="s">
        <v>304</v>
      </c>
      <c r="E82" s="6">
        <v>9642295252</v>
      </c>
      <c r="F82" s="7">
        <v>100368</v>
      </c>
      <c r="G82" s="8">
        <f>F82-Z82</f>
        <v>92157</v>
      </c>
      <c r="H82" s="8">
        <f>F82-AA82</f>
        <v>94894</v>
      </c>
      <c r="I82" s="8">
        <f>F82-J82</f>
        <v>97631</v>
      </c>
      <c r="J82" s="9">
        <v>2737</v>
      </c>
      <c r="K82" s="6">
        <v>1099</v>
      </c>
      <c r="L82" s="6">
        <v>1092</v>
      </c>
      <c r="M82" s="6" t="str">
        <f>IF(L82&gt;=K82,"Stab","RF")</f>
        <v>RF</v>
      </c>
      <c r="N82" s="6" t="s">
        <v>57</v>
      </c>
      <c r="O82" s="6" t="s">
        <v>58</v>
      </c>
      <c r="P82" s="6">
        <v>1.2459965E-2</v>
      </c>
      <c r="Q82" s="6" t="s">
        <v>59</v>
      </c>
      <c r="R82" s="10">
        <v>45629</v>
      </c>
      <c r="S82" s="6">
        <v>15000</v>
      </c>
      <c r="T82" s="6" t="s">
        <v>61</v>
      </c>
      <c r="U82" s="11">
        <v>60012499</v>
      </c>
      <c r="V82" s="11" t="s">
        <v>305</v>
      </c>
      <c r="W82" s="11">
        <v>23202160</v>
      </c>
      <c r="X82" s="11" t="s">
        <v>12</v>
      </c>
      <c r="Y82" s="12" t="s">
        <v>10</v>
      </c>
      <c r="Z82" s="5">
        <v>8211</v>
      </c>
      <c r="AA82" s="14">
        <v>5474</v>
      </c>
      <c r="AB82" s="13">
        <v>75000</v>
      </c>
      <c r="AC82" s="16">
        <v>0</v>
      </c>
      <c r="AD82" s="15">
        <f t="shared" si="1"/>
        <v>75000</v>
      </c>
    </row>
    <row r="83" spans="1:30">
      <c r="A83" s="6">
        <v>1452154</v>
      </c>
      <c r="B83" s="6" t="s">
        <v>306</v>
      </c>
      <c r="C83" s="6" t="s">
        <v>96</v>
      </c>
      <c r="D83" s="6" t="s">
        <v>96</v>
      </c>
      <c r="E83" s="6">
        <v>9505091705</v>
      </c>
      <c r="F83" s="7">
        <v>97685</v>
      </c>
      <c r="G83" s="8">
        <f>F83-Z83</f>
        <v>97685</v>
      </c>
      <c r="H83" s="8">
        <f>F83-AA83</f>
        <v>97685</v>
      </c>
      <c r="I83" s="8">
        <f>F83-J83</f>
        <v>97685</v>
      </c>
      <c r="J83" s="9">
        <v>0</v>
      </c>
      <c r="K83" s="6">
        <v>1038</v>
      </c>
      <c r="L83" s="6">
        <v>1031</v>
      </c>
      <c r="M83" s="6" t="str">
        <f>IF(L83&gt;=K83,"Stab","RF")</f>
        <v>RF</v>
      </c>
      <c r="N83" s="6" t="s">
        <v>57</v>
      </c>
      <c r="O83" s="6" t="s">
        <v>58</v>
      </c>
      <c r="P83" s="6">
        <v>9.7684999999999994E-3</v>
      </c>
      <c r="Q83" s="6" t="s">
        <v>59</v>
      </c>
      <c r="R83" s="10" t="s">
        <v>307</v>
      </c>
      <c r="S83" s="6">
        <v>3100</v>
      </c>
      <c r="T83" s="6" t="s">
        <v>61</v>
      </c>
      <c r="U83" s="11">
        <v>60012845</v>
      </c>
      <c r="V83" s="11" t="s">
        <v>189</v>
      </c>
      <c r="W83" s="11">
        <v>23207620</v>
      </c>
      <c r="X83" s="11" t="s">
        <v>16</v>
      </c>
      <c r="Y83" s="12" t="s">
        <v>15</v>
      </c>
      <c r="Z83" s="5">
        <v>0</v>
      </c>
      <c r="AA83" s="14">
        <v>0</v>
      </c>
      <c r="AB83" s="13">
        <v>35000</v>
      </c>
      <c r="AC83" s="16">
        <v>0</v>
      </c>
      <c r="AD83" s="15">
        <f t="shared" si="1"/>
        <v>35000</v>
      </c>
    </row>
    <row r="84" spans="1:30">
      <c r="A84" s="6">
        <v>1421147</v>
      </c>
      <c r="B84" s="6" t="s">
        <v>308</v>
      </c>
      <c r="C84" s="6" t="s">
        <v>80</v>
      </c>
      <c r="D84" s="6" t="s">
        <v>156</v>
      </c>
      <c r="E84" s="6">
        <v>7396069344</v>
      </c>
      <c r="F84" s="7">
        <v>101166</v>
      </c>
      <c r="G84" s="8">
        <f>F84-Z84</f>
        <v>92949</v>
      </c>
      <c r="H84" s="8">
        <f>F84-AA84</f>
        <v>95688</v>
      </c>
      <c r="I84" s="8">
        <f>F84-J84</f>
        <v>98427</v>
      </c>
      <c r="J84" s="9">
        <v>2739</v>
      </c>
      <c r="K84" s="6">
        <v>1099</v>
      </c>
      <c r="L84" s="6">
        <v>1092</v>
      </c>
      <c r="M84" s="6" t="str">
        <f>IF(L84&gt;=K84,"Stab","RF")</f>
        <v>RF</v>
      </c>
      <c r="N84" s="6" t="s">
        <v>57</v>
      </c>
      <c r="O84" s="6" t="s">
        <v>58</v>
      </c>
      <c r="P84" s="6">
        <v>1.0633661000000001E-2</v>
      </c>
      <c r="Q84" s="6" t="s">
        <v>59</v>
      </c>
      <c r="R84" s="10" t="s">
        <v>309</v>
      </c>
      <c r="S84" s="6">
        <v>2750</v>
      </c>
      <c r="T84" s="6" t="s">
        <v>61</v>
      </c>
      <c r="U84" s="11">
        <v>27047331</v>
      </c>
      <c r="V84" s="11" t="s">
        <v>102</v>
      </c>
      <c r="W84" s="11">
        <v>27021452</v>
      </c>
      <c r="X84" s="11" t="s">
        <v>21</v>
      </c>
      <c r="Y84" s="12" t="s">
        <v>20</v>
      </c>
      <c r="Z84" s="5">
        <v>8217</v>
      </c>
      <c r="AA84" s="14">
        <v>5478</v>
      </c>
      <c r="AB84" s="13">
        <v>55000</v>
      </c>
      <c r="AC84" s="16">
        <v>0</v>
      </c>
      <c r="AD84" s="15">
        <f t="shared" si="1"/>
        <v>55000</v>
      </c>
    </row>
    <row r="85" spans="1:30">
      <c r="A85" s="6">
        <v>951436</v>
      </c>
      <c r="B85" s="6" t="s">
        <v>310</v>
      </c>
      <c r="C85" s="6" t="s">
        <v>125</v>
      </c>
      <c r="D85" s="6" t="s">
        <v>311</v>
      </c>
      <c r="E85" s="6" t="e">
        <v>#N/A</v>
      </c>
      <c r="F85" s="7">
        <v>98960</v>
      </c>
      <c r="G85" s="8">
        <f>F85-Z85</f>
        <v>98960</v>
      </c>
      <c r="H85" s="8">
        <f>F85-AA85</f>
        <v>98960</v>
      </c>
      <c r="I85" s="8">
        <f>F85-J85</f>
        <v>98960</v>
      </c>
      <c r="J85" s="9">
        <v>0</v>
      </c>
      <c r="K85" s="6">
        <v>1403</v>
      </c>
      <c r="L85" s="6">
        <v>1396</v>
      </c>
      <c r="M85" s="6" t="str">
        <f>IF(L85&gt;=K85,"Stab","RF")</f>
        <v>RF</v>
      </c>
      <c r="N85" s="6" t="s">
        <v>93</v>
      </c>
      <c r="O85" s="6" t="s">
        <v>58</v>
      </c>
      <c r="P85" s="6" t="s">
        <v>93</v>
      </c>
      <c r="Q85" s="6" t="s">
        <v>59</v>
      </c>
      <c r="R85" s="10" t="s">
        <v>127</v>
      </c>
      <c r="S85" s="6">
        <v>0</v>
      </c>
      <c r="T85" s="6" t="s">
        <v>128</v>
      </c>
      <c r="U85" s="11">
        <v>60015411</v>
      </c>
      <c r="V85" s="11" t="s">
        <v>205</v>
      </c>
      <c r="W85" s="11">
        <v>23160252</v>
      </c>
      <c r="X85" s="11" t="s">
        <v>13</v>
      </c>
      <c r="Y85" s="12" t="s">
        <v>10</v>
      </c>
      <c r="Z85" s="5">
        <v>0</v>
      </c>
      <c r="AA85" s="14">
        <v>0</v>
      </c>
      <c r="AB85" s="13">
        <v>21000</v>
      </c>
      <c r="AC85" s="16">
        <v>0</v>
      </c>
      <c r="AD85" s="15">
        <f t="shared" si="1"/>
        <v>21000</v>
      </c>
    </row>
    <row r="86" spans="1:30">
      <c r="A86" s="6">
        <v>950908</v>
      </c>
      <c r="B86" s="6" t="s">
        <v>312</v>
      </c>
      <c r="C86" s="6" t="s">
        <v>55</v>
      </c>
      <c r="D86" s="6" t="s">
        <v>313</v>
      </c>
      <c r="E86" s="6" t="e">
        <v>#N/A</v>
      </c>
      <c r="F86" s="7">
        <v>99121</v>
      </c>
      <c r="G86" s="8">
        <f>F86-Z86</f>
        <v>99121</v>
      </c>
      <c r="H86" s="8">
        <f>F86-AA86</f>
        <v>99121</v>
      </c>
      <c r="I86" s="8">
        <f>F86-J86</f>
        <v>99121</v>
      </c>
      <c r="J86" s="9">
        <v>0</v>
      </c>
      <c r="K86" s="6">
        <v>1434</v>
      </c>
      <c r="L86" s="6">
        <v>1427</v>
      </c>
      <c r="M86" s="6" t="str">
        <f>IF(L86&gt;=K86,"Stab","RF")</f>
        <v>RF</v>
      </c>
      <c r="N86" s="6" t="s">
        <v>93</v>
      </c>
      <c r="O86" s="6" t="s">
        <v>58</v>
      </c>
      <c r="P86" s="6" t="s">
        <v>93</v>
      </c>
      <c r="Q86" s="6" t="s">
        <v>59</v>
      </c>
      <c r="R86" s="10" t="s">
        <v>314</v>
      </c>
      <c r="S86" s="6">
        <v>21050</v>
      </c>
      <c r="T86" s="6" t="s">
        <v>128</v>
      </c>
      <c r="U86" s="11">
        <v>60013129</v>
      </c>
      <c r="V86" s="11" t="s">
        <v>62</v>
      </c>
      <c r="W86" s="11">
        <v>23174996</v>
      </c>
      <c r="X86" s="11" t="s">
        <v>11</v>
      </c>
      <c r="Y86" s="12" t="s">
        <v>10</v>
      </c>
      <c r="Z86" s="5">
        <v>0</v>
      </c>
      <c r="AA86" s="14">
        <v>0</v>
      </c>
      <c r="AB86" s="13">
        <v>21000</v>
      </c>
      <c r="AC86" s="16">
        <v>0</v>
      </c>
      <c r="AD86" s="15">
        <f t="shared" si="1"/>
        <v>21000</v>
      </c>
    </row>
    <row r="87" spans="1:30">
      <c r="A87" s="6">
        <v>1533053</v>
      </c>
      <c r="B87" s="6" t="s">
        <v>315</v>
      </c>
      <c r="C87" s="6" t="s">
        <v>111</v>
      </c>
      <c r="D87" s="6" t="s">
        <v>316</v>
      </c>
      <c r="E87" s="6">
        <v>9493720008</v>
      </c>
      <c r="F87" s="7">
        <v>102187</v>
      </c>
      <c r="G87" s="8">
        <f>F87-Z87</f>
        <v>92955</v>
      </c>
      <c r="H87" s="8">
        <f>F87-AA87</f>
        <v>96054</v>
      </c>
      <c r="I87" s="8">
        <f>F87-J87</f>
        <v>99153</v>
      </c>
      <c r="J87" s="9">
        <v>3034</v>
      </c>
      <c r="K87" s="6">
        <v>977</v>
      </c>
      <c r="L87" s="6">
        <v>970</v>
      </c>
      <c r="M87" s="6" t="str">
        <f>IF(L87&gt;=K87,"Stab","RF")</f>
        <v>RF</v>
      </c>
      <c r="N87" s="6" t="s">
        <v>57</v>
      </c>
      <c r="O87" s="6" t="s">
        <v>58</v>
      </c>
      <c r="P87" s="6">
        <v>1.0213321000000001E-2</v>
      </c>
      <c r="Q87" s="6" t="s">
        <v>59</v>
      </c>
      <c r="R87" s="10" t="s">
        <v>317</v>
      </c>
      <c r="S87" s="6">
        <v>3100</v>
      </c>
      <c r="T87" s="6" t="s">
        <v>61</v>
      </c>
      <c r="U87" s="11">
        <v>27043624</v>
      </c>
      <c r="V87" s="11" t="s">
        <v>114</v>
      </c>
      <c r="W87" s="11">
        <v>27010697</v>
      </c>
      <c r="X87" s="11" t="s">
        <v>8</v>
      </c>
      <c r="Y87" s="12" t="s">
        <v>4</v>
      </c>
      <c r="Z87" s="5">
        <v>9232</v>
      </c>
      <c r="AA87" s="14">
        <v>6133</v>
      </c>
      <c r="AB87" s="13">
        <v>90000</v>
      </c>
      <c r="AC87" s="16">
        <v>0</v>
      </c>
      <c r="AD87" s="15">
        <f t="shared" si="1"/>
        <v>90000</v>
      </c>
    </row>
    <row r="88" spans="1:30">
      <c r="A88" s="6">
        <v>1156697</v>
      </c>
      <c r="B88" s="6" t="s">
        <v>318</v>
      </c>
      <c r="C88" s="6" t="s">
        <v>125</v>
      </c>
      <c r="D88" s="6" t="s">
        <v>319</v>
      </c>
      <c r="E88" s="6" t="e">
        <v>#N/A</v>
      </c>
      <c r="F88" s="7">
        <v>99178</v>
      </c>
      <c r="G88" s="8">
        <f>F88-Z88</f>
        <v>99178</v>
      </c>
      <c r="H88" s="8">
        <f>F88-AA88</f>
        <v>99178</v>
      </c>
      <c r="I88" s="8">
        <f>F88-J88</f>
        <v>99178</v>
      </c>
      <c r="J88" s="9">
        <v>0</v>
      </c>
      <c r="K88" s="6">
        <v>1554</v>
      </c>
      <c r="L88" s="6">
        <v>1547</v>
      </c>
      <c r="M88" s="6" t="str">
        <f>IF(L88&gt;=K88,"Stab","RF")</f>
        <v>RF</v>
      </c>
      <c r="N88" s="6" t="s">
        <v>93</v>
      </c>
      <c r="O88" s="6" t="s">
        <v>58</v>
      </c>
      <c r="P88" s="6" t="s">
        <v>93</v>
      </c>
      <c r="Q88" s="6" t="s">
        <v>59</v>
      </c>
      <c r="R88" s="10" t="s">
        <v>127</v>
      </c>
      <c r="S88" s="6">
        <v>0</v>
      </c>
      <c r="T88" s="6" t="s">
        <v>128</v>
      </c>
      <c r="U88" s="11">
        <v>60015411</v>
      </c>
      <c r="V88" s="11" t="s">
        <v>205</v>
      </c>
      <c r="W88" s="11">
        <v>23160252</v>
      </c>
      <c r="X88" s="11" t="s">
        <v>13</v>
      </c>
      <c r="Y88" s="12" t="s">
        <v>10</v>
      </c>
      <c r="Z88" s="5">
        <v>0</v>
      </c>
      <c r="AA88" s="14">
        <v>0</v>
      </c>
      <c r="AB88" s="13">
        <v>30000</v>
      </c>
      <c r="AC88" s="16">
        <v>0</v>
      </c>
      <c r="AD88" s="15">
        <f t="shared" si="1"/>
        <v>30000</v>
      </c>
    </row>
    <row r="89" spans="1:30">
      <c r="A89" s="6">
        <v>1469648</v>
      </c>
      <c r="B89" s="6" t="s">
        <v>320</v>
      </c>
      <c r="C89" s="6" t="s">
        <v>111</v>
      </c>
      <c r="D89" s="6" t="s">
        <v>111</v>
      </c>
      <c r="E89" s="6">
        <v>9704341316</v>
      </c>
      <c r="F89" s="7">
        <v>100825</v>
      </c>
      <c r="G89" s="8">
        <f>F89-Z89</f>
        <v>100825</v>
      </c>
      <c r="H89" s="8">
        <f>F89-AA89</f>
        <v>100825</v>
      </c>
      <c r="I89" s="8">
        <f>F89-J89</f>
        <v>100825</v>
      </c>
      <c r="J89" s="9">
        <v>0</v>
      </c>
      <c r="K89" s="6">
        <v>1069</v>
      </c>
      <c r="L89" s="6">
        <v>1062</v>
      </c>
      <c r="M89" s="6" t="str">
        <f>IF(L89&gt;=K89,"Stab","RF")</f>
        <v>RF</v>
      </c>
      <c r="N89" s="6" t="s">
        <v>57</v>
      </c>
      <c r="O89" s="6" t="s">
        <v>58</v>
      </c>
      <c r="P89" s="6">
        <v>1.0082499999999999E-2</v>
      </c>
      <c r="Q89" s="6" t="s">
        <v>59</v>
      </c>
      <c r="R89" s="10" t="s">
        <v>154</v>
      </c>
      <c r="S89" s="6">
        <v>3000</v>
      </c>
      <c r="T89" s="6" t="s">
        <v>61</v>
      </c>
      <c r="U89" s="11">
        <v>27043624</v>
      </c>
      <c r="V89" s="11" t="s">
        <v>114</v>
      </c>
      <c r="W89" s="11">
        <v>27010697</v>
      </c>
      <c r="X89" s="11" t="s">
        <v>8</v>
      </c>
      <c r="Y89" s="12" t="s">
        <v>4</v>
      </c>
      <c r="Z89" s="5">
        <v>0</v>
      </c>
      <c r="AA89" s="14">
        <v>0</v>
      </c>
      <c r="AB89" s="13">
        <v>39000</v>
      </c>
      <c r="AC89" s="16">
        <v>0</v>
      </c>
      <c r="AD89" s="15">
        <f t="shared" si="1"/>
        <v>39000</v>
      </c>
    </row>
    <row r="90" spans="1:30">
      <c r="A90" s="6">
        <v>1346237</v>
      </c>
      <c r="B90" s="6" t="s">
        <v>321</v>
      </c>
      <c r="C90" s="6" t="s">
        <v>96</v>
      </c>
      <c r="D90" s="6" t="s">
        <v>244</v>
      </c>
      <c r="E90" s="6">
        <v>9493705145</v>
      </c>
      <c r="F90" s="7">
        <v>100945.04</v>
      </c>
      <c r="G90" s="8">
        <f>F90-Z90</f>
        <v>100945.04</v>
      </c>
      <c r="H90" s="8">
        <f>F90-AA90</f>
        <v>100945.04</v>
      </c>
      <c r="I90" s="8">
        <f>F90-J90</f>
        <v>100945.04</v>
      </c>
      <c r="J90" s="9">
        <v>0</v>
      </c>
      <c r="K90" s="6">
        <v>1189</v>
      </c>
      <c r="L90" s="6">
        <v>1182</v>
      </c>
      <c r="M90" s="6" t="str">
        <f>IF(L90&gt;=K90,"Stab","RF")</f>
        <v>RF</v>
      </c>
      <c r="N90" s="6" t="s">
        <v>57</v>
      </c>
      <c r="O90" s="6" t="s">
        <v>58</v>
      </c>
      <c r="P90" s="6">
        <v>1.0094503999999999E-2</v>
      </c>
      <c r="Q90" s="6" t="s">
        <v>59</v>
      </c>
      <c r="R90" s="10">
        <v>44988</v>
      </c>
      <c r="S90" s="6">
        <v>3000</v>
      </c>
      <c r="T90" s="6" t="s">
        <v>61</v>
      </c>
      <c r="U90" s="11">
        <v>60012845</v>
      </c>
      <c r="V90" s="11" t="s">
        <v>189</v>
      </c>
      <c r="W90" s="11">
        <v>23207620</v>
      </c>
      <c r="X90" s="11" t="s">
        <v>16</v>
      </c>
      <c r="Y90" s="12" t="s">
        <v>15</v>
      </c>
      <c r="Z90" s="5">
        <v>0</v>
      </c>
      <c r="AA90" s="14">
        <v>0</v>
      </c>
      <c r="AB90" s="13">
        <v>37000</v>
      </c>
      <c r="AC90" s="16">
        <v>0</v>
      </c>
      <c r="AD90" s="15">
        <f t="shared" si="1"/>
        <v>37000</v>
      </c>
    </row>
    <row r="91" spans="1:30">
      <c r="A91" s="6">
        <v>1410360</v>
      </c>
      <c r="B91" s="6" t="s">
        <v>322</v>
      </c>
      <c r="C91" s="6" t="s">
        <v>121</v>
      </c>
      <c r="D91" s="6" t="s">
        <v>122</v>
      </c>
      <c r="E91" s="6">
        <v>9515871988</v>
      </c>
      <c r="F91" s="7">
        <v>105297</v>
      </c>
      <c r="G91" s="8">
        <f>F91-Z91</f>
        <v>92976</v>
      </c>
      <c r="H91" s="8">
        <f>F91-AA91</f>
        <v>97083</v>
      </c>
      <c r="I91" s="8">
        <f>F91-J91</f>
        <v>101190</v>
      </c>
      <c r="J91" s="9">
        <v>4107</v>
      </c>
      <c r="K91" s="6">
        <v>764</v>
      </c>
      <c r="L91" s="6">
        <v>757</v>
      </c>
      <c r="M91" s="6" t="str">
        <f>IF(L91&gt;=K91,"Stab","RF")</f>
        <v>RF</v>
      </c>
      <c r="N91" s="6" t="s">
        <v>57</v>
      </c>
      <c r="O91" s="6" t="s">
        <v>58</v>
      </c>
      <c r="P91" s="6">
        <v>1.1688107000000001E-2</v>
      </c>
      <c r="Q91" s="6" t="s">
        <v>59</v>
      </c>
      <c r="R91" s="10">
        <v>46204</v>
      </c>
      <c r="S91" s="6">
        <v>10000</v>
      </c>
      <c r="T91" s="6" t="s">
        <v>61</v>
      </c>
      <c r="U91" s="11">
        <v>60013016</v>
      </c>
      <c r="V91" s="11" t="s">
        <v>123</v>
      </c>
      <c r="W91" s="11">
        <v>23202160</v>
      </c>
      <c r="X91" s="11" t="s">
        <v>12</v>
      </c>
      <c r="Y91" s="12" t="s">
        <v>10</v>
      </c>
      <c r="Z91" s="5">
        <v>12321</v>
      </c>
      <c r="AA91" s="14">
        <v>8214</v>
      </c>
      <c r="AB91" s="13">
        <v>90110</v>
      </c>
      <c r="AC91" s="16">
        <v>24110</v>
      </c>
      <c r="AD91" s="15">
        <f t="shared" si="1"/>
        <v>66000</v>
      </c>
    </row>
    <row r="92" spans="1:30">
      <c r="A92" s="6">
        <v>1321282</v>
      </c>
      <c r="B92" s="6" t="s">
        <v>323</v>
      </c>
      <c r="C92" s="6" t="s">
        <v>125</v>
      </c>
      <c r="D92" s="6" t="s">
        <v>324</v>
      </c>
      <c r="E92" s="6" t="e">
        <v>#N/A</v>
      </c>
      <c r="F92" s="7">
        <v>103544</v>
      </c>
      <c r="G92" s="8">
        <f>F92-Z92</f>
        <v>96791</v>
      </c>
      <c r="H92" s="8">
        <f>F92-AA92</f>
        <v>99042</v>
      </c>
      <c r="I92" s="8">
        <f>F92-J92</f>
        <v>101293</v>
      </c>
      <c r="J92" s="9">
        <v>2251</v>
      </c>
      <c r="K92" s="6">
        <v>1373</v>
      </c>
      <c r="L92" s="6">
        <v>1366</v>
      </c>
      <c r="M92" s="6" t="str">
        <f>IF(L92&gt;=K92,"Stab","RF")</f>
        <v>RF</v>
      </c>
      <c r="N92" s="6" t="s">
        <v>93</v>
      </c>
      <c r="O92" s="6" t="s">
        <v>58</v>
      </c>
      <c r="P92" s="6" t="s">
        <v>93</v>
      </c>
      <c r="Q92" s="6" t="s">
        <v>59</v>
      </c>
      <c r="R92" s="10" t="s">
        <v>166</v>
      </c>
      <c r="S92" s="6">
        <v>2250</v>
      </c>
      <c r="T92" s="6" t="s">
        <v>61</v>
      </c>
      <c r="U92" s="11">
        <v>27047343</v>
      </c>
      <c r="V92" s="11" t="s">
        <v>325</v>
      </c>
      <c r="W92" s="11">
        <v>23160252</v>
      </c>
      <c r="X92" s="11" t="s">
        <v>13</v>
      </c>
      <c r="Y92" s="12" t="s">
        <v>10</v>
      </c>
      <c r="Z92" s="5">
        <v>6753</v>
      </c>
      <c r="AA92" s="14">
        <v>4502</v>
      </c>
      <c r="AB92" s="13">
        <v>50000</v>
      </c>
      <c r="AC92" s="16">
        <v>0</v>
      </c>
      <c r="AD92" s="15">
        <f t="shared" si="1"/>
        <v>50000</v>
      </c>
    </row>
    <row r="93" spans="1:30">
      <c r="A93" s="6">
        <v>801567</v>
      </c>
      <c r="B93" s="6" t="s">
        <v>326</v>
      </c>
      <c r="C93" s="6" t="s">
        <v>125</v>
      </c>
      <c r="D93" s="6" t="s">
        <v>319</v>
      </c>
      <c r="E93" s="6" t="e">
        <v>#N/A</v>
      </c>
      <c r="F93" s="7">
        <v>101521</v>
      </c>
      <c r="G93" s="8">
        <f>F93-Z93</f>
        <v>101521</v>
      </c>
      <c r="H93" s="8">
        <f>F93-AA93</f>
        <v>101521</v>
      </c>
      <c r="I93" s="8">
        <f>F93-J93</f>
        <v>101521</v>
      </c>
      <c r="J93" s="9">
        <v>0</v>
      </c>
      <c r="K93" s="6">
        <v>1646</v>
      </c>
      <c r="L93" s="6">
        <v>1639</v>
      </c>
      <c r="M93" s="6" t="str">
        <f>IF(L93&gt;=K93,"Stab","RF")</f>
        <v>RF</v>
      </c>
      <c r="N93" s="6" t="s">
        <v>93</v>
      </c>
      <c r="O93" s="6" t="s">
        <v>58</v>
      </c>
      <c r="P93" s="6" t="s">
        <v>93</v>
      </c>
      <c r="Q93" s="6" t="s">
        <v>59</v>
      </c>
      <c r="R93" s="10" t="s">
        <v>127</v>
      </c>
      <c r="S93" s="6">
        <v>0</v>
      </c>
      <c r="T93" s="6" t="s">
        <v>128</v>
      </c>
      <c r="U93" s="11">
        <v>60015411</v>
      </c>
      <c r="V93" s="11" t="s">
        <v>205</v>
      </c>
      <c r="W93" s="11">
        <v>23160252</v>
      </c>
      <c r="X93" s="11" t="s">
        <v>13</v>
      </c>
      <c r="Y93" s="12" t="s">
        <v>10</v>
      </c>
      <c r="Z93" s="5">
        <v>0</v>
      </c>
      <c r="AA93" s="14">
        <v>0</v>
      </c>
      <c r="AB93" s="13">
        <v>21000</v>
      </c>
      <c r="AC93" s="16">
        <v>0</v>
      </c>
      <c r="AD93" s="15">
        <f t="shared" si="1"/>
        <v>21000</v>
      </c>
    </row>
    <row r="94" spans="1:30">
      <c r="A94" s="6">
        <v>1184567</v>
      </c>
      <c r="B94" s="6" t="s">
        <v>327</v>
      </c>
      <c r="C94" s="6" t="s">
        <v>74</v>
      </c>
      <c r="D94" s="6" t="s">
        <v>328</v>
      </c>
      <c r="E94" s="6">
        <v>6305266536</v>
      </c>
      <c r="F94" s="7">
        <v>102766</v>
      </c>
      <c r="G94" s="8">
        <f>F94-Z94</f>
        <v>102766</v>
      </c>
      <c r="H94" s="8">
        <f>F94-AA94</f>
        <v>102766</v>
      </c>
      <c r="I94" s="8">
        <f>F94-J94</f>
        <v>102766</v>
      </c>
      <c r="J94" s="9">
        <v>0</v>
      </c>
      <c r="K94" s="6">
        <v>1311</v>
      </c>
      <c r="L94" s="6">
        <v>1304</v>
      </c>
      <c r="M94" s="6" t="str">
        <f>IF(L94&gt;=K94,"Stab","RF")</f>
        <v>RF</v>
      </c>
      <c r="N94" s="6" t="s">
        <v>93</v>
      </c>
      <c r="O94" s="6" t="s">
        <v>58</v>
      </c>
      <c r="P94" s="6" t="s">
        <v>93</v>
      </c>
      <c r="Q94" s="6" t="s">
        <v>59</v>
      </c>
      <c r="R94" s="10" t="s">
        <v>127</v>
      </c>
      <c r="S94" s="6">
        <v>0</v>
      </c>
      <c r="T94" s="6" t="s">
        <v>128</v>
      </c>
      <c r="U94" s="11">
        <v>27035992</v>
      </c>
      <c r="V94" s="11" t="s">
        <v>78</v>
      </c>
      <c r="W94" s="11">
        <v>27024215</v>
      </c>
      <c r="X94" s="11" t="s">
        <v>23</v>
      </c>
      <c r="Y94" s="12" t="s">
        <v>20</v>
      </c>
      <c r="Z94" s="5">
        <v>0</v>
      </c>
      <c r="AA94" s="14">
        <v>0</v>
      </c>
      <c r="AB94" s="13">
        <v>50000</v>
      </c>
      <c r="AC94" s="16">
        <v>0</v>
      </c>
      <c r="AD94" s="15">
        <f t="shared" si="1"/>
        <v>50000</v>
      </c>
    </row>
    <row r="95" spans="1:30">
      <c r="A95" s="6">
        <v>1486979</v>
      </c>
      <c r="B95" s="6" t="s">
        <v>329</v>
      </c>
      <c r="C95" s="6" t="s">
        <v>182</v>
      </c>
      <c r="D95" s="6" t="s">
        <v>330</v>
      </c>
      <c r="E95" s="6">
        <v>7842738197</v>
      </c>
      <c r="F95" s="7">
        <v>102979</v>
      </c>
      <c r="G95" s="8">
        <f>F95-Z95</f>
        <v>99966</v>
      </c>
      <c r="H95" s="8">
        <f>F95-AA95</f>
        <v>102979</v>
      </c>
      <c r="I95" s="8">
        <f>F95-J95</f>
        <v>102979</v>
      </c>
      <c r="J95" s="9">
        <v>0</v>
      </c>
      <c r="K95" s="6">
        <v>1069</v>
      </c>
      <c r="L95" s="6">
        <v>1062</v>
      </c>
      <c r="M95" s="6" t="str">
        <f>IF(L95&gt;=K95,"Stab","RF")</f>
        <v>RF</v>
      </c>
      <c r="N95" s="6" t="s">
        <v>57</v>
      </c>
      <c r="O95" s="6" t="s">
        <v>58</v>
      </c>
      <c r="P95" s="6">
        <v>1.02979E-2</v>
      </c>
      <c r="Q95" s="6" t="s">
        <v>59</v>
      </c>
      <c r="R95" s="10" t="s">
        <v>331</v>
      </c>
      <c r="S95" s="6">
        <v>10000</v>
      </c>
      <c r="T95" s="6" t="s">
        <v>61</v>
      </c>
      <c r="U95" s="11">
        <v>27040991</v>
      </c>
      <c r="V95" s="11" t="s">
        <v>185</v>
      </c>
      <c r="W95" s="11">
        <v>23232618</v>
      </c>
      <c r="X95" s="11" t="s">
        <v>5</v>
      </c>
      <c r="Y95" s="12" t="s">
        <v>4</v>
      </c>
      <c r="Z95" s="5">
        <v>3013</v>
      </c>
      <c r="AA95" s="14">
        <v>0</v>
      </c>
      <c r="AB95" s="13">
        <v>65000</v>
      </c>
      <c r="AC95" s="16">
        <v>10000</v>
      </c>
      <c r="AD95" s="15">
        <f t="shared" si="1"/>
        <v>55000</v>
      </c>
    </row>
    <row r="96" spans="1:30">
      <c r="A96" s="6">
        <v>1149129</v>
      </c>
      <c r="B96" s="6" t="s">
        <v>332</v>
      </c>
      <c r="C96" s="6" t="s">
        <v>74</v>
      </c>
      <c r="D96" s="6" t="s">
        <v>117</v>
      </c>
      <c r="E96" s="6">
        <v>9550705518</v>
      </c>
      <c r="F96" s="7">
        <v>103573</v>
      </c>
      <c r="G96" s="8">
        <f>F96-Z96</f>
        <v>103573</v>
      </c>
      <c r="H96" s="8">
        <f>F96-AA96</f>
        <v>103573</v>
      </c>
      <c r="I96" s="8">
        <f>F96-J96</f>
        <v>103573</v>
      </c>
      <c r="J96" s="9">
        <v>0</v>
      </c>
      <c r="K96" s="6">
        <v>1130</v>
      </c>
      <c r="L96" s="6">
        <v>1123</v>
      </c>
      <c r="M96" s="6" t="str">
        <f>IF(L96&gt;=K96,"Stab","RF")</f>
        <v>RF</v>
      </c>
      <c r="N96" s="6" t="s">
        <v>57</v>
      </c>
      <c r="O96" s="6" t="s">
        <v>58</v>
      </c>
      <c r="P96" s="6">
        <v>1.03573E-2</v>
      </c>
      <c r="Q96" s="6" t="s">
        <v>59</v>
      </c>
      <c r="R96" s="10">
        <v>45571</v>
      </c>
      <c r="S96" s="6">
        <v>10000</v>
      </c>
      <c r="T96" s="6" t="s">
        <v>61</v>
      </c>
      <c r="U96" s="11">
        <v>60012856</v>
      </c>
      <c r="V96" s="11" t="s">
        <v>119</v>
      </c>
      <c r="W96" s="11">
        <v>27024215</v>
      </c>
      <c r="X96" s="11" t="s">
        <v>23</v>
      </c>
      <c r="Y96" s="12" t="s">
        <v>20</v>
      </c>
      <c r="Z96" s="5">
        <v>0</v>
      </c>
      <c r="AA96" s="14">
        <v>0</v>
      </c>
      <c r="AB96" s="13">
        <v>60000</v>
      </c>
      <c r="AC96" s="16">
        <v>0</v>
      </c>
      <c r="AD96" s="15">
        <f t="shared" si="1"/>
        <v>60000</v>
      </c>
    </row>
    <row r="97" spans="1:30">
      <c r="A97" s="6">
        <v>1401896</v>
      </c>
      <c r="B97" s="6" t="s">
        <v>333</v>
      </c>
      <c r="C97" s="6" t="s">
        <v>96</v>
      </c>
      <c r="D97" s="6" t="s">
        <v>96</v>
      </c>
      <c r="E97" s="6">
        <v>9705633023</v>
      </c>
      <c r="F97" s="7">
        <v>103818</v>
      </c>
      <c r="G97" s="8">
        <f>F97-Z97</f>
        <v>103818</v>
      </c>
      <c r="H97" s="8">
        <f>F97-AA97</f>
        <v>103818</v>
      </c>
      <c r="I97" s="8">
        <f>F97-J97</f>
        <v>103818</v>
      </c>
      <c r="J97" s="9">
        <v>0</v>
      </c>
      <c r="K97" s="6">
        <v>1189</v>
      </c>
      <c r="L97" s="6">
        <v>1182</v>
      </c>
      <c r="M97" s="6" t="str">
        <f>IF(L97&gt;=K97,"Stab","RF")</f>
        <v>RF</v>
      </c>
      <c r="N97" s="6" t="s">
        <v>57</v>
      </c>
      <c r="O97" s="6" t="s">
        <v>58</v>
      </c>
      <c r="P97" s="6">
        <v>1.03818E-2</v>
      </c>
      <c r="Q97" s="6" t="s">
        <v>59</v>
      </c>
      <c r="R97" s="10" t="s">
        <v>334</v>
      </c>
      <c r="S97" s="6">
        <v>1500</v>
      </c>
      <c r="T97" s="6" t="s">
        <v>61</v>
      </c>
      <c r="U97" s="11">
        <v>60012845</v>
      </c>
      <c r="V97" s="11" t="s">
        <v>189</v>
      </c>
      <c r="W97" s="11">
        <v>23207620</v>
      </c>
      <c r="X97" s="11" t="s">
        <v>16</v>
      </c>
      <c r="Y97" s="12" t="s">
        <v>15</v>
      </c>
      <c r="Z97" s="5">
        <v>0</v>
      </c>
      <c r="AA97" s="14">
        <v>0</v>
      </c>
      <c r="AB97" s="13">
        <v>37000</v>
      </c>
      <c r="AC97" s="16">
        <v>0</v>
      </c>
      <c r="AD97" s="15">
        <f t="shared" si="1"/>
        <v>37000</v>
      </c>
    </row>
    <row r="98" spans="1:30">
      <c r="A98" s="6">
        <v>1348633</v>
      </c>
      <c r="B98" s="6" t="s">
        <v>335</v>
      </c>
      <c r="C98" s="6" t="s">
        <v>121</v>
      </c>
      <c r="D98" s="6" t="s">
        <v>336</v>
      </c>
      <c r="E98" s="6">
        <v>9448563255</v>
      </c>
      <c r="F98" s="7">
        <v>107685</v>
      </c>
      <c r="G98" s="8">
        <f>F98-Z98</f>
        <v>96246</v>
      </c>
      <c r="H98" s="8">
        <f>F98-AA98</f>
        <v>100059</v>
      </c>
      <c r="I98" s="8">
        <f>F98-J98</f>
        <v>103872</v>
      </c>
      <c r="J98" s="9">
        <v>3813</v>
      </c>
      <c r="K98" s="6">
        <v>855</v>
      </c>
      <c r="L98" s="6">
        <v>848</v>
      </c>
      <c r="M98" s="6" t="str">
        <f>IF(L98&gt;=K98,"Stab","RF")</f>
        <v>RF</v>
      </c>
      <c r="N98" s="6" t="s">
        <v>57</v>
      </c>
      <c r="O98" s="6" t="s">
        <v>58</v>
      </c>
      <c r="P98" s="6">
        <v>1.2663222999999999E-2</v>
      </c>
      <c r="Q98" s="6" t="s">
        <v>59</v>
      </c>
      <c r="R98" s="10" t="s">
        <v>337</v>
      </c>
      <c r="S98" s="6">
        <v>10000</v>
      </c>
      <c r="T98" s="6" t="s">
        <v>61</v>
      </c>
      <c r="U98" s="11">
        <v>27029041</v>
      </c>
      <c r="V98" s="11" t="s">
        <v>338</v>
      </c>
      <c r="W98" s="11">
        <v>23202160</v>
      </c>
      <c r="X98" s="11" t="s">
        <v>12</v>
      </c>
      <c r="Y98" s="12" t="s">
        <v>10</v>
      </c>
      <c r="Z98" s="5">
        <v>11439</v>
      </c>
      <c r="AA98" s="14">
        <v>7626</v>
      </c>
      <c r="AB98" s="13">
        <v>88000</v>
      </c>
      <c r="AC98" s="16">
        <v>22000</v>
      </c>
      <c r="AD98" s="15">
        <f t="shared" si="1"/>
        <v>66000</v>
      </c>
    </row>
    <row r="99" spans="1:30">
      <c r="A99" s="6">
        <v>1367066</v>
      </c>
      <c r="B99" s="6" t="s">
        <v>339</v>
      </c>
      <c r="C99" s="6" t="s">
        <v>88</v>
      </c>
      <c r="D99" s="6" t="s">
        <v>89</v>
      </c>
      <c r="E99" s="6">
        <v>7569598895</v>
      </c>
      <c r="F99" s="7">
        <v>103908</v>
      </c>
      <c r="G99" s="8">
        <f>F99-Z99</f>
        <v>103908</v>
      </c>
      <c r="H99" s="8">
        <f>F99-AA99</f>
        <v>103908</v>
      </c>
      <c r="I99" s="8">
        <f>F99-J99</f>
        <v>103908</v>
      </c>
      <c r="J99" s="9">
        <v>0</v>
      </c>
      <c r="K99" s="6">
        <v>1342</v>
      </c>
      <c r="L99" s="6">
        <v>1335</v>
      </c>
      <c r="M99" s="6" t="str">
        <f>IF(L99&gt;=K99,"Stab","RF")</f>
        <v>RF</v>
      </c>
      <c r="N99" s="6" t="s">
        <v>93</v>
      </c>
      <c r="O99" s="6" t="s">
        <v>58</v>
      </c>
      <c r="P99" s="6" t="s">
        <v>93</v>
      </c>
      <c r="Q99" s="6" t="s">
        <v>59</v>
      </c>
      <c r="R99" s="10">
        <v>44752</v>
      </c>
      <c r="S99" s="6">
        <v>3050</v>
      </c>
      <c r="T99" s="6" t="s">
        <v>61</v>
      </c>
      <c r="U99" s="11">
        <v>27025501</v>
      </c>
      <c r="V99" s="11" t="s">
        <v>90</v>
      </c>
      <c r="W99" s="11">
        <v>27008195</v>
      </c>
      <c r="X99" s="11" t="s">
        <v>22</v>
      </c>
      <c r="Y99" s="12" t="s">
        <v>20</v>
      </c>
      <c r="Z99" s="5">
        <v>0</v>
      </c>
      <c r="AA99" s="14">
        <v>0</v>
      </c>
      <c r="AB99" s="13">
        <v>41000</v>
      </c>
      <c r="AC99" s="16">
        <v>0</v>
      </c>
      <c r="AD99" s="15">
        <f t="shared" si="1"/>
        <v>41000</v>
      </c>
    </row>
    <row r="100" spans="1:30">
      <c r="A100" s="6">
        <v>1383322</v>
      </c>
      <c r="B100" s="6" t="s">
        <v>340</v>
      </c>
      <c r="C100" s="6" t="s">
        <v>182</v>
      </c>
      <c r="D100" s="6" t="s">
        <v>341</v>
      </c>
      <c r="E100" s="6">
        <v>9390011768</v>
      </c>
      <c r="F100" s="7">
        <v>104938</v>
      </c>
      <c r="G100" s="8">
        <f>F100-Z100</f>
        <v>104938</v>
      </c>
      <c r="H100" s="8">
        <f>F100-AA100</f>
        <v>104938</v>
      </c>
      <c r="I100" s="8">
        <f>F100-J100</f>
        <v>104938</v>
      </c>
      <c r="J100" s="9">
        <v>0</v>
      </c>
      <c r="K100" s="6">
        <v>1130</v>
      </c>
      <c r="L100" s="6">
        <v>1123</v>
      </c>
      <c r="M100" s="6" t="str">
        <f>IF(L100&gt;=K100,"Stab","RF")</f>
        <v>RF</v>
      </c>
      <c r="N100" s="6" t="s">
        <v>57</v>
      </c>
      <c r="O100" s="6" t="s">
        <v>58</v>
      </c>
      <c r="P100" s="6">
        <v>1.0493799999999999E-2</v>
      </c>
      <c r="Q100" s="6" t="s">
        <v>59</v>
      </c>
      <c r="R100" s="10">
        <v>45239</v>
      </c>
      <c r="S100" s="6">
        <v>8400</v>
      </c>
      <c r="T100" s="6" t="s">
        <v>61</v>
      </c>
      <c r="U100" s="11">
        <v>27052860</v>
      </c>
      <c r="V100" s="11" t="s">
        <v>342</v>
      </c>
      <c r="W100" s="11">
        <v>23232618</v>
      </c>
      <c r="X100" s="11" t="s">
        <v>5</v>
      </c>
      <c r="Y100" s="12" t="s">
        <v>4</v>
      </c>
      <c r="Z100" s="5">
        <v>0</v>
      </c>
      <c r="AA100" s="14">
        <v>0</v>
      </c>
      <c r="AB100" s="13">
        <v>50000</v>
      </c>
      <c r="AC100" s="16">
        <v>0</v>
      </c>
      <c r="AD100" s="15">
        <f t="shared" si="1"/>
        <v>50000</v>
      </c>
    </row>
    <row r="101" spans="1:30">
      <c r="A101" s="6">
        <v>953619</v>
      </c>
      <c r="B101" s="6" t="s">
        <v>343</v>
      </c>
      <c r="C101" s="6" t="s">
        <v>96</v>
      </c>
      <c r="D101" s="6" t="s">
        <v>344</v>
      </c>
      <c r="E101" s="6">
        <v>8331933537</v>
      </c>
      <c r="F101" s="7">
        <v>105110.84</v>
      </c>
      <c r="G101" s="8">
        <f>F101-Z101</f>
        <v>105110.84</v>
      </c>
      <c r="H101" s="8">
        <f>F101-AA101</f>
        <v>105110.84</v>
      </c>
      <c r="I101" s="8">
        <f>F101-J101</f>
        <v>105110.84</v>
      </c>
      <c r="J101" s="9">
        <v>0</v>
      </c>
      <c r="K101" s="6">
        <v>1189</v>
      </c>
      <c r="L101" s="6">
        <v>1182</v>
      </c>
      <c r="M101" s="6" t="str">
        <f>IF(L101&gt;=K101,"Stab","RF")</f>
        <v>RF</v>
      </c>
      <c r="N101" s="6" t="s">
        <v>57</v>
      </c>
      <c r="O101" s="6" t="s">
        <v>58</v>
      </c>
      <c r="P101" s="6">
        <v>1.0511084E-2</v>
      </c>
      <c r="Q101" s="6" t="s">
        <v>59</v>
      </c>
      <c r="R101" s="10" t="s">
        <v>345</v>
      </c>
      <c r="S101" s="6">
        <v>18000</v>
      </c>
      <c r="T101" s="6" t="s">
        <v>61</v>
      </c>
      <c r="U101" s="11">
        <v>23207620</v>
      </c>
      <c r="V101" s="11" t="s">
        <v>16</v>
      </c>
      <c r="W101" s="11">
        <v>23207620</v>
      </c>
      <c r="X101" s="11" t="s">
        <v>16</v>
      </c>
      <c r="Y101" s="12" t="s">
        <v>15</v>
      </c>
      <c r="Z101" s="5">
        <v>0</v>
      </c>
      <c r="AA101" s="14">
        <v>0</v>
      </c>
      <c r="AB101" s="13">
        <v>38000</v>
      </c>
      <c r="AC101" s="16">
        <v>0</v>
      </c>
      <c r="AD101" s="15">
        <f t="shared" si="1"/>
        <v>38000</v>
      </c>
    </row>
    <row r="102" spans="1:30">
      <c r="A102" s="6">
        <v>1051680</v>
      </c>
      <c r="B102" s="6" t="s">
        <v>346</v>
      </c>
      <c r="C102" s="6" t="s">
        <v>138</v>
      </c>
      <c r="D102" s="6" t="s">
        <v>247</v>
      </c>
      <c r="E102" s="6">
        <v>9545454554</v>
      </c>
      <c r="F102" s="7">
        <v>105270.64</v>
      </c>
      <c r="G102" s="8">
        <f>F102-Z102</f>
        <v>105270.64</v>
      </c>
      <c r="H102" s="8">
        <f>F102-AA102</f>
        <v>105270.64</v>
      </c>
      <c r="I102" s="8">
        <f>F102-J102</f>
        <v>105270.64</v>
      </c>
      <c r="J102" s="9">
        <v>0</v>
      </c>
      <c r="K102" s="6">
        <v>1342</v>
      </c>
      <c r="L102" s="6">
        <v>1335</v>
      </c>
      <c r="M102" s="6" t="str">
        <f>IF(L102&gt;=K102,"Stab","RF")</f>
        <v>RF</v>
      </c>
      <c r="N102" s="6" t="s">
        <v>93</v>
      </c>
      <c r="O102" s="6" t="s">
        <v>58</v>
      </c>
      <c r="P102" s="6" t="s">
        <v>93</v>
      </c>
      <c r="Q102" s="6" t="s">
        <v>59</v>
      </c>
      <c r="R102" s="10">
        <v>45051</v>
      </c>
      <c r="S102" s="6">
        <v>3000</v>
      </c>
      <c r="T102" s="6" t="s">
        <v>77</v>
      </c>
      <c r="U102" s="11">
        <v>60013200</v>
      </c>
      <c r="V102" s="11" t="s">
        <v>180</v>
      </c>
      <c r="W102" s="11">
        <v>27004903</v>
      </c>
      <c r="X102" s="11" t="s">
        <v>18</v>
      </c>
      <c r="Y102" s="12" t="s">
        <v>15</v>
      </c>
      <c r="Z102" s="5">
        <v>0</v>
      </c>
      <c r="AA102" s="14">
        <v>0</v>
      </c>
      <c r="AB102" s="13">
        <v>38000</v>
      </c>
      <c r="AC102" s="16">
        <v>0</v>
      </c>
      <c r="AD102" s="15">
        <f t="shared" si="1"/>
        <v>38000</v>
      </c>
    </row>
    <row r="103" spans="1:30">
      <c r="A103" s="6">
        <v>1458507</v>
      </c>
      <c r="B103" s="6" t="s">
        <v>347</v>
      </c>
      <c r="C103" s="6" t="s">
        <v>69</v>
      </c>
      <c r="D103" s="6" t="s">
        <v>348</v>
      </c>
      <c r="E103" s="6">
        <v>7993944902</v>
      </c>
      <c r="F103" s="7">
        <v>109132</v>
      </c>
      <c r="G103" s="8">
        <f>F103-Z103</f>
        <v>100918</v>
      </c>
      <c r="H103" s="8">
        <f>F103-AA103</f>
        <v>103656</v>
      </c>
      <c r="I103" s="8">
        <f>F103-J103</f>
        <v>106394</v>
      </c>
      <c r="J103" s="9">
        <v>2738</v>
      </c>
      <c r="K103" s="6">
        <v>1189</v>
      </c>
      <c r="L103" s="6">
        <v>1182</v>
      </c>
      <c r="M103" s="6" t="str">
        <f>IF(L103&gt;=K103,"Stab","RF")</f>
        <v>RF</v>
      </c>
      <c r="N103" s="6" t="s">
        <v>57</v>
      </c>
      <c r="O103" s="6" t="s">
        <v>58</v>
      </c>
      <c r="P103" s="6">
        <v>1.311264E-2</v>
      </c>
      <c r="Q103" s="6" t="s">
        <v>59</v>
      </c>
      <c r="R103" s="10" t="s">
        <v>140</v>
      </c>
      <c r="S103" s="6">
        <v>1</v>
      </c>
      <c r="T103" s="6" t="s">
        <v>128</v>
      </c>
      <c r="U103" s="11">
        <v>60014641</v>
      </c>
      <c r="V103" s="11" t="s">
        <v>72</v>
      </c>
      <c r="W103" s="11">
        <v>23176354</v>
      </c>
      <c r="X103" s="11" t="s">
        <v>17</v>
      </c>
      <c r="Y103" s="12" t="s">
        <v>15</v>
      </c>
      <c r="Z103" s="5">
        <v>8214</v>
      </c>
      <c r="AA103" s="14">
        <v>5476</v>
      </c>
      <c r="AB103" s="13">
        <v>80000</v>
      </c>
      <c r="AC103" s="16">
        <v>0</v>
      </c>
      <c r="AD103" s="15">
        <f t="shared" si="1"/>
        <v>80000</v>
      </c>
    </row>
    <row r="104" spans="1:30">
      <c r="A104" s="6">
        <v>801358</v>
      </c>
      <c r="B104" s="6" t="s">
        <v>349</v>
      </c>
      <c r="C104" s="6" t="s">
        <v>138</v>
      </c>
      <c r="D104" s="6" t="s">
        <v>96</v>
      </c>
      <c r="E104" s="6">
        <v>9866958927</v>
      </c>
      <c r="F104" s="7">
        <v>107638</v>
      </c>
      <c r="G104" s="8">
        <f>F104-Z104</f>
        <v>107638</v>
      </c>
      <c r="H104" s="8">
        <f>F104-AA104</f>
        <v>107638</v>
      </c>
      <c r="I104" s="8">
        <f>F104-J104</f>
        <v>107638</v>
      </c>
      <c r="J104" s="9">
        <v>0</v>
      </c>
      <c r="K104" s="6">
        <v>1189</v>
      </c>
      <c r="L104" s="6">
        <v>1182</v>
      </c>
      <c r="M104" s="6" t="str">
        <f>IF(L104&gt;=K104,"Stab","RF")</f>
        <v>RF</v>
      </c>
      <c r="N104" s="6" t="s">
        <v>57</v>
      </c>
      <c r="O104" s="6" t="s">
        <v>58</v>
      </c>
      <c r="P104" s="6">
        <v>1.07638E-2</v>
      </c>
      <c r="Q104" s="6" t="s">
        <v>59</v>
      </c>
      <c r="R104" s="10" t="s">
        <v>127</v>
      </c>
      <c r="S104" s="6">
        <v>0</v>
      </c>
      <c r="T104" s="6" t="s">
        <v>128</v>
      </c>
      <c r="U104" s="11">
        <v>23135919</v>
      </c>
      <c r="V104" s="11" t="s">
        <v>350</v>
      </c>
      <c r="W104" s="11">
        <v>27004903</v>
      </c>
      <c r="X104" s="11" t="s">
        <v>18</v>
      </c>
      <c r="Y104" s="12" t="s">
        <v>15</v>
      </c>
      <c r="Z104" s="5">
        <v>0</v>
      </c>
      <c r="AA104" s="14">
        <v>0</v>
      </c>
      <c r="AB104" s="13">
        <v>39000</v>
      </c>
      <c r="AC104" s="16">
        <v>0</v>
      </c>
      <c r="AD104" s="15">
        <f t="shared" si="1"/>
        <v>39000</v>
      </c>
    </row>
    <row r="105" spans="1:30">
      <c r="A105" s="6">
        <v>992202</v>
      </c>
      <c r="B105" s="6" t="s">
        <v>351</v>
      </c>
      <c r="C105" s="6" t="s">
        <v>138</v>
      </c>
      <c r="D105" s="6" t="s">
        <v>352</v>
      </c>
      <c r="E105" s="6" t="e">
        <v>#N/A</v>
      </c>
      <c r="F105" s="7">
        <v>108180.1</v>
      </c>
      <c r="G105" s="8">
        <f>F105-Z105</f>
        <v>108180.1</v>
      </c>
      <c r="H105" s="8">
        <f>F105-AA105</f>
        <v>108180.1</v>
      </c>
      <c r="I105" s="8">
        <f>F105-J105</f>
        <v>108180.1</v>
      </c>
      <c r="J105" s="9">
        <v>0</v>
      </c>
      <c r="K105" s="6">
        <v>1342</v>
      </c>
      <c r="L105" s="6">
        <v>1335</v>
      </c>
      <c r="M105" s="6" t="str">
        <f>IF(L105&gt;=K105,"Stab","RF")</f>
        <v>RF</v>
      </c>
      <c r="N105" s="6" t="s">
        <v>93</v>
      </c>
      <c r="O105" s="6" t="s">
        <v>58</v>
      </c>
      <c r="P105" s="6" t="s">
        <v>93</v>
      </c>
      <c r="Q105" s="6" t="s">
        <v>59</v>
      </c>
      <c r="R105" s="10">
        <v>46297</v>
      </c>
      <c r="S105" s="6">
        <v>10000</v>
      </c>
      <c r="T105" s="6" t="s">
        <v>61</v>
      </c>
      <c r="U105" s="11">
        <v>60013626</v>
      </c>
      <c r="V105" s="11" t="s">
        <v>141</v>
      </c>
      <c r="W105" s="11">
        <v>27004903</v>
      </c>
      <c r="X105" s="11" t="s">
        <v>18</v>
      </c>
      <c r="Y105" s="12" t="s">
        <v>15</v>
      </c>
      <c r="Z105" s="5">
        <v>0</v>
      </c>
      <c r="AA105" s="14">
        <v>0</v>
      </c>
      <c r="AB105" s="13">
        <v>50000</v>
      </c>
      <c r="AC105" s="16">
        <v>10000</v>
      </c>
      <c r="AD105" s="15">
        <f t="shared" si="1"/>
        <v>40000</v>
      </c>
    </row>
    <row r="106" spans="1:30">
      <c r="A106" s="6">
        <v>1233780</v>
      </c>
      <c r="B106" s="6" t="s">
        <v>353</v>
      </c>
      <c r="C106" s="6" t="s">
        <v>88</v>
      </c>
      <c r="D106" s="6" t="s">
        <v>354</v>
      </c>
      <c r="E106" s="6">
        <v>8328109467</v>
      </c>
      <c r="F106" s="7">
        <v>112795</v>
      </c>
      <c r="G106" s="8">
        <f>F106-Z106</f>
        <v>103630</v>
      </c>
      <c r="H106" s="8">
        <f>F106-AA106</f>
        <v>106685</v>
      </c>
      <c r="I106" s="8">
        <f>F106-J106</f>
        <v>109740</v>
      </c>
      <c r="J106" s="9">
        <v>3055</v>
      </c>
      <c r="K106" s="6">
        <v>1099</v>
      </c>
      <c r="L106" s="6">
        <v>1092</v>
      </c>
      <c r="M106" s="6" t="str">
        <f>IF(L106&gt;=K106,"Stab","RF")</f>
        <v>RF</v>
      </c>
      <c r="N106" s="6" t="s">
        <v>57</v>
      </c>
      <c r="O106" s="6" t="s">
        <v>58</v>
      </c>
      <c r="P106" s="6">
        <v>1.1590774999999999E-2</v>
      </c>
      <c r="Q106" s="6" t="s">
        <v>59</v>
      </c>
      <c r="R106" s="10" t="s">
        <v>355</v>
      </c>
      <c r="S106" s="6">
        <v>6200</v>
      </c>
      <c r="T106" s="6" t="s">
        <v>77</v>
      </c>
      <c r="U106" s="11">
        <v>27058228</v>
      </c>
      <c r="V106" s="11" t="s">
        <v>250</v>
      </c>
      <c r="W106" s="11">
        <v>27008195</v>
      </c>
      <c r="X106" s="11" t="s">
        <v>22</v>
      </c>
      <c r="Y106" s="12" t="s">
        <v>20</v>
      </c>
      <c r="Z106" s="5">
        <v>9165</v>
      </c>
      <c r="AA106" s="14">
        <v>6110</v>
      </c>
      <c r="AB106" s="13">
        <v>39500</v>
      </c>
      <c r="AC106" s="16">
        <v>0</v>
      </c>
      <c r="AD106" s="15">
        <f t="shared" si="1"/>
        <v>39500</v>
      </c>
    </row>
    <row r="107" spans="1:30">
      <c r="A107" s="6">
        <v>1114411</v>
      </c>
      <c r="B107" s="6" t="s">
        <v>356</v>
      </c>
      <c r="C107" s="6" t="s">
        <v>96</v>
      </c>
      <c r="D107" s="6" t="s">
        <v>244</v>
      </c>
      <c r="E107" s="6">
        <v>9494699982</v>
      </c>
      <c r="F107" s="7">
        <v>110334.65</v>
      </c>
      <c r="G107" s="8">
        <f>F107-Z107</f>
        <v>110334.65</v>
      </c>
      <c r="H107" s="8">
        <f>F107-AA107</f>
        <v>110334.65</v>
      </c>
      <c r="I107" s="8">
        <f>F107-J107</f>
        <v>110334.65</v>
      </c>
      <c r="J107" s="9">
        <v>0</v>
      </c>
      <c r="K107" s="6">
        <v>1311</v>
      </c>
      <c r="L107" s="6">
        <v>1304</v>
      </c>
      <c r="M107" s="6" t="str">
        <f>IF(L107&gt;=K107,"Stab","RF")</f>
        <v>RF</v>
      </c>
      <c r="N107" s="6" t="s">
        <v>93</v>
      </c>
      <c r="O107" s="6" t="s">
        <v>58</v>
      </c>
      <c r="P107" s="6" t="s">
        <v>93</v>
      </c>
      <c r="Q107" s="6" t="s">
        <v>59</v>
      </c>
      <c r="R107" s="10">
        <v>45053</v>
      </c>
      <c r="S107" s="6">
        <v>2785</v>
      </c>
      <c r="T107" s="6" t="s">
        <v>77</v>
      </c>
      <c r="U107" s="11">
        <v>60012845</v>
      </c>
      <c r="V107" s="11" t="s">
        <v>189</v>
      </c>
      <c r="W107" s="11">
        <v>23207620</v>
      </c>
      <c r="X107" s="11" t="s">
        <v>16</v>
      </c>
      <c r="Y107" s="12" t="s">
        <v>15</v>
      </c>
      <c r="Z107" s="5">
        <v>0</v>
      </c>
      <c r="AA107" s="14">
        <v>0</v>
      </c>
      <c r="AB107" s="13">
        <v>39000</v>
      </c>
      <c r="AC107" s="16">
        <v>0</v>
      </c>
      <c r="AD107" s="15">
        <f t="shared" si="1"/>
        <v>39000</v>
      </c>
    </row>
    <row r="108" spans="1:30">
      <c r="A108" s="6">
        <v>1449265</v>
      </c>
      <c r="B108" s="6" t="s">
        <v>357</v>
      </c>
      <c r="C108" s="6" t="s">
        <v>74</v>
      </c>
      <c r="D108" s="6" t="s">
        <v>70</v>
      </c>
      <c r="E108" s="6">
        <v>9346744649</v>
      </c>
      <c r="F108" s="7">
        <v>110363</v>
      </c>
      <c r="G108" s="8">
        <f>F108-Z108</f>
        <v>110363</v>
      </c>
      <c r="H108" s="8">
        <f>F108-AA108</f>
        <v>110363</v>
      </c>
      <c r="I108" s="8">
        <f>F108-J108</f>
        <v>110363</v>
      </c>
      <c r="J108" s="9">
        <v>0</v>
      </c>
      <c r="K108" s="6">
        <v>855</v>
      </c>
      <c r="L108" s="6">
        <v>848</v>
      </c>
      <c r="M108" s="6" t="str">
        <f>IF(L108&gt;=K108,"Stab","RF")</f>
        <v>RF</v>
      </c>
      <c r="N108" s="6" t="s">
        <v>57</v>
      </c>
      <c r="O108" s="6" t="s">
        <v>58</v>
      </c>
      <c r="P108" s="6">
        <v>1.1036300000000001E-2</v>
      </c>
      <c r="Q108" s="6" t="s">
        <v>59</v>
      </c>
      <c r="R108" s="10" t="s">
        <v>358</v>
      </c>
      <c r="S108" s="6">
        <v>30000</v>
      </c>
      <c r="T108" s="6" t="s">
        <v>77</v>
      </c>
      <c r="U108" s="11">
        <v>27035992</v>
      </c>
      <c r="V108" s="11" t="s">
        <v>78</v>
      </c>
      <c r="W108" s="11">
        <v>27024215</v>
      </c>
      <c r="X108" s="11" t="s">
        <v>23</v>
      </c>
      <c r="Y108" s="12" t="s">
        <v>20</v>
      </c>
      <c r="Z108" s="5">
        <v>0</v>
      </c>
      <c r="AA108" s="14">
        <v>0</v>
      </c>
      <c r="AB108" s="13">
        <v>80000</v>
      </c>
      <c r="AC108" s="16">
        <v>50000</v>
      </c>
      <c r="AD108" s="15">
        <f t="shared" si="1"/>
        <v>30000</v>
      </c>
    </row>
    <row r="109" spans="1:30">
      <c r="A109" s="6">
        <v>1160865</v>
      </c>
      <c r="B109" s="6" t="s">
        <v>359</v>
      </c>
      <c r="C109" s="6" t="s">
        <v>74</v>
      </c>
      <c r="D109" s="6" t="s">
        <v>360</v>
      </c>
      <c r="E109" s="6" t="e">
        <v>#N/A</v>
      </c>
      <c r="F109" s="7">
        <v>110466</v>
      </c>
      <c r="G109" s="8">
        <f>F109-Z109</f>
        <v>110466</v>
      </c>
      <c r="H109" s="8">
        <f>F109-AA109</f>
        <v>110466</v>
      </c>
      <c r="I109" s="8">
        <f>F109-J109</f>
        <v>110466</v>
      </c>
      <c r="J109" s="9">
        <v>0</v>
      </c>
      <c r="K109" s="6">
        <v>1464</v>
      </c>
      <c r="L109" s="6">
        <v>1457</v>
      </c>
      <c r="M109" s="6" t="str">
        <f>IF(L109&gt;=K109,"Stab","RF")</f>
        <v>RF</v>
      </c>
      <c r="N109" s="6" t="s">
        <v>93</v>
      </c>
      <c r="O109" s="6" t="s">
        <v>58</v>
      </c>
      <c r="P109" s="6" t="s">
        <v>93</v>
      </c>
      <c r="Q109" s="6" t="s">
        <v>59</v>
      </c>
      <c r="R109" s="10" t="s">
        <v>173</v>
      </c>
      <c r="S109" s="6">
        <v>3000</v>
      </c>
      <c r="T109" s="6" t="s">
        <v>77</v>
      </c>
      <c r="U109" s="11">
        <v>27058196</v>
      </c>
      <c r="V109" s="11" t="s">
        <v>209</v>
      </c>
      <c r="W109" s="11">
        <v>27024215</v>
      </c>
      <c r="X109" s="11" t="s">
        <v>23</v>
      </c>
      <c r="Y109" s="12" t="s">
        <v>20</v>
      </c>
      <c r="Z109" s="5">
        <v>0</v>
      </c>
      <c r="AA109" s="14">
        <v>0</v>
      </c>
      <c r="AB109" s="13">
        <v>40000</v>
      </c>
      <c r="AC109" s="16">
        <v>3000</v>
      </c>
      <c r="AD109" s="15">
        <f t="shared" si="1"/>
        <v>37000</v>
      </c>
    </row>
    <row r="110" spans="1:30">
      <c r="A110" s="6">
        <v>976438</v>
      </c>
      <c r="B110" s="6" t="s">
        <v>361</v>
      </c>
      <c r="C110" s="6" t="s">
        <v>146</v>
      </c>
      <c r="D110" s="6" t="s">
        <v>362</v>
      </c>
      <c r="E110" s="6" t="e">
        <v>#N/A</v>
      </c>
      <c r="F110" s="7">
        <v>110622.99</v>
      </c>
      <c r="G110" s="8">
        <f>F110-Z110</f>
        <v>110622.99</v>
      </c>
      <c r="H110" s="8">
        <f>F110-AA110</f>
        <v>110622.99</v>
      </c>
      <c r="I110" s="8">
        <f>F110-J110</f>
        <v>110622.99</v>
      </c>
      <c r="J110" s="9">
        <v>0</v>
      </c>
      <c r="K110" s="6">
        <v>1403</v>
      </c>
      <c r="L110" s="6">
        <v>1396</v>
      </c>
      <c r="M110" s="6" t="str">
        <f>IF(L110&gt;=K110,"Stab","RF")</f>
        <v>RF</v>
      </c>
      <c r="N110" s="6" t="s">
        <v>93</v>
      </c>
      <c r="O110" s="6" t="s">
        <v>58</v>
      </c>
      <c r="P110" s="6" t="s">
        <v>93</v>
      </c>
      <c r="Q110" s="6" t="s">
        <v>59</v>
      </c>
      <c r="R110" s="10" t="s">
        <v>363</v>
      </c>
      <c r="S110" s="6">
        <v>3000</v>
      </c>
      <c r="T110" s="6" t="s">
        <v>61</v>
      </c>
      <c r="U110" s="11">
        <v>27026646</v>
      </c>
      <c r="V110" s="11" t="s">
        <v>193</v>
      </c>
      <c r="W110" s="11">
        <v>27040076</v>
      </c>
      <c r="X110" s="11" t="s">
        <v>7</v>
      </c>
      <c r="Y110" s="12" t="s">
        <v>4</v>
      </c>
      <c r="Z110" s="5">
        <v>0</v>
      </c>
      <c r="AA110" s="14">
        <v>0</v>
      </c>
      <c r="AB110" s="13">
        <v>45000</v>
      </c>
      <c r="AC110" s="16">
        <v>0</v>
      </c>
      <c r="AD110" s="15">
        <f t="shared" si="1"/>
        <v>45000</v>
      </c>
    </row>
    <row r="111" spans="1:30">
      <c r="A111" s="6">
        <v>1160664</v>
      </c>
      <c r="B111" s="6" t="s">
        <v>364</v>
      </c>
      <c r="C111" s="6" t="s">
        <v>74</v>
      </c>
      <c r="D111" s="6" t="s">
        <v>117</v>
      </c>
      <c r="E111" s="6" t="e">
        <v>#N/A</v>
      </c>
      <c r="F111" s="7">
        <v>110854.48</v>
      </c>
      <c r="G111" s="8">
        <f>F111-Z111</f>
        <v>110854.48</v>
      </c>
      <c r="H111" s="8">
        <f>F111-AA111</f>
        <v>110854.48</v>
      </c>
      <c r="I111" s="8">
        <f>F111-J111</f>
        <v>110854.48</v>
      </c>
      <c r="J111" s="9">
        <v>0</v>
      </c>
      <c r="K111" s="6">
        <v>1434</v>
      </c>
      <c r="L111" s="6">
        <v>1427</v>
      </c>
      <c r="M111" s="6" t="str">
        <f>IF(L111&gt;=K111,"Stab","RF")</f>
        <v>RF</v>
      </c>
      <c r="N111" s="6" t="s">
        <v>93</v>
      </c>
      <c r="O111" s="6" t="s">
        <v>58</v>
      </c>
      <c r="P111" s="6" t="s">
        <v>93</v>
      </c>
      <c r="Q111" s="6" t="s">
        <v>59</v>
      </c>
      <c r="R111" s="10">
        <v>45820</v>
      </c>
      <c r="S111" s="6">
        <v>3100</v>
      </c>
      <c r="T111" s="6" t="s">
        <v>61</v>
      </c>
      <c r="U111" s="11">
        <v>60012856</v>
      </c>
      <c r="V111" s="11" t="s">
        <v>119</v>
      </c>
      <c r="W111" s="11">
        <v>27024215</v>
      </c>
      <c r="X111" s="11" t="s">
        <v>23</v>
      </c>
      <c r="Y111" s="12" t="s">
        <v>20</v>
      </c>
      <c r="Z111" s="5">
        <v>0</v>
      </c>
      <c r="AA111" s="14">
        <v>0</v>
      </c>
      <c r="AB111" s="13">
        <v>60000</v>
      </c>
      <c r="AC111" s="16">
        <v>3100</v>
      </c>
      <c r="AD111" s="15">
        <f t="shared" si="1"/>
        <v>56900</v>
      </c>
    </row>
    <row r="112" spans="1:30">
      <c r="A112" s="6">
        <v>1362672</v>
      </c>
      <c r="B112" s="6" t="s">
        <v>365</v>
      </c>
      <c r="C112" s="6" t="s">
        <v>121</v>
      </c>
      <c r="D112" s="6" t="s">
        <v>366</v>
      </c>
      <c r="E112" s="6" t="e">
        <v>#N/A</v>
      </c>
      <c r="F112" s="7">
        <v>114634</v>
      </c>
      <c r="G112" s="8">
        <f>F112-Z112</f>
        <v>106423</v>
      </c>
      <c r="H112" s="8">
        <f>F112-AA112</f>
        <v>109160</v>
      </c>
      <c r="I112" s="8">
        <f>F112-J112</f>
        <v>111897</v>
      </c>
      <c r="J112" s="9">
        <v>2737</v>
      </c>
      <c r="K112" s="6">
        <v>1250</v>
      </c>
      <c r="L112" s="6">
        <v>1243</v>
      </c>
      <c r="M112" s="6" t="str">
        <f>IF(L112&gt;=K112,"Stab","RF")</f>
        <v>RF</v>
      </c>
      <c r="N112" s="6" t="s">
        <v>93</v>
      </c>
      <c r="O112" s="6" t="s">
        <v>58</v>
      </c>
      <c r="P112" s="6" t="s">
        <v>93</v>
      </c>
      <c r="Q112" s="6" t="s">
        <v>59</v>
      </c>
      <c r="R112" s="10" t="s">
        <v>135</v>
      </c>
      <c r="S112" s="6">
        <v>1000</v>
      </c>
      <c r="T112" s="6" t="s">
        <v>77</v>
      </c>
      <c r="U112" s="11">
        <v>60012360</v>
      </c>
      <c r="V112" s="11" t="s">
        <v>367</v>
      </c>
      <c r="W112" s="11">
        <v>23202160</v>
      </c>
      <c r="X112" s="11" t="s">
        <v>12</v>
      </c>
      <c r="Y112" s="12" t="s">
        <v>10</v>
      </c>
      <c r="Z112" s="5">
        <v>8211</v>
      </c>
      <c r="AA112" s="14">
        <v>5474</v>
      </c>
      <c r="AB112" s="13">
        <v>83000</v>
      </c>
      <c r="AC112" s="16">
        <v>14000</v>
      </c>
      <c r="AD112" s="15">
        <f t="shared" si="1"/>
        <v>69000</v>
      </c>
    </row>
    <row r="113" spans="1:30">
      <c r="A113" s="6">
        <v>1450224</v>
      </c>
      <c r="B113" s="6" t="s">
        <v>368</v>
      </c>
      <c r="C113" s="6" t="s">
        <v>111</v>
      </c>
      <c r="D113" s="6" t="s">
        <v>369</v>
      </c>
      <c r="E113" s="6">
        <v>8179110121</v>
      </c>
      <c r="F113" s="7">
        <v>111966</v>
      </c>
      <c r="G113" s="8">
        <f>F113-Z113</f>
        <v>108336</v>
      </c>
      <c r="H113" s="8">
        <f>F113-AA113</f>
        <v>111966</v>
      </c>
      <c r="I113" s="8">
        <f>F113-J113</f>
        <v>111966</v>
      </c>
      <c r="J113" s="9">
        <v>0</v>
      </c>
      <c r="K113" s="6">
        <v>977</v>
      </c>
      <c r="L113" s="6">
        <v>970</v>
      </c>
      <c r="M113" s="6" t="str">
        <f>IF(L113&gt;=K113,"Stab","RF")</f>
        <v>RF</v>
      </c>
      <c r="N113" s="6" t="s">
        <v>57</v>
      </c>
      <c r="O113" s="6" t="s">
        <v>58</v>
      </c>
      <c r="P113" s="6">
        <v>1.1196599999999999E-2</v>
      </c>
      <c r="Q113" s="6" t="s">
        <v>59</v>
      </c>
      <c r="R113" s="10" t="s">
        <v>358</v>
      </c>
      <c r="S113" s="6">
        <v>20000</v>
      </c>
      <c r="T113" s="6" t="s">
        <v>61</v>
      </c>
      <c r="U113" s="11">
        <v>27043624</v>
      </c>
      <c r="V113" s="11" t="s">
        <v>114</v>
      </c>
      <c r="W113" s="11">
        <v>27010697</v>
      </c>
      <c r="X113" s="11" t="s">
        <v>8</v>
      </c>
      <c r="Y113" s="12" t="s">
        <v>4</v>
      </c>
      <c r="Z113" s="5">
        <v>3630</v>
      </c>
      <c r="AA113" s="14">
        <v>0</v>
      </c>
      <c r="AB113" s="13">
        <v>52800</v>
      </c>
      <c r="AC113" s="16">
        <v>20000</v>
      </c>
      <c r="AD113" s="15">
        <f t="shared" si="1"/>
        <v>32800</v>
      </c>
    </row>
    <row r="114" spans="1:30">
      <c r="A114" s="6">
        <v>1406596</v>
      </c>
      <c r="B114" s="6" t="s">
        <v>370</v>
      </c>
      <c r="C114" s="6" t="s">
        <v>96</v>
      </c>
      <c r="D114" s="6" t="s">
        <v>371</v>
      </c>
      <c r="E114" s="6">
        <v>6300330458</v>
      </c>
      <c r="F114" s="7">
        <v>112737</v>
      </c>
      <c r="G114" s="8">
        <f>F114-Z114</f>
        <v>109995</v>
      </c>
      <c r="H114" s="8">
        <f>F114-AA114</f>
        <v>112737</v>
      </c>
      <c r="I114" s="8">
        <f>F114-J114</f>
        <v>112737</v>
      </c>
      <c r="J114" s="9">
        <v>0</v>
      </c>
      <c r="K114" s="6">
        <v>1281</v>
      </c>
      <c r="L114" s="6">
        <v>1274</v>
      </c>
      <c r="M114" s="6" t="str">
        <f>IF(L114&gt;=K114,"Stab","RF")</f>
        <v>RF</v>
      </c>
      <c r="N114" s="6" t="s">
        <v>57</v>
      </c>
      <c r="O114" s="6" t="s">
        <v>58</v>
      </c>
      <c r="P114" s="6">
        <v>1.1273699999999999E-2</v>
      </c>
      <c r="Q114" s="6" t="s">
        <v>59</v>
      </c>
      <c r="R114" s="10" t="s">
        <v>140</v>
      </c>
      <c r="S114" s="6">
        <v>1</v>
      </c>
      <c r="T114" s="6" t="s">
        <v>128</v>
      </c>
      <c r="U114" s="11">
        <v>60015029</v>
      </c>
      <c r="V114" s="11" t="s">
        <v>216</v>
      </c>
      <c r="W114" s="11">
        <v>23207620</v>
      </c>
      <c r="X114" s="11" t="s">
        <v>16</v>
      </c>
      <c r="Y114" s="12" t="s">
        <v>15</v>
      </c>
      <c r="Z114" s="5">
        <v>2742</v>
      </c>
      <c r="AA114" s="14">
        <v>0</v>
      </c>
      <c r="AB114" s="13">
        <v>40000</v>
      </c>
      <c r="AC114" s="16">
        <v>0</v>
      </c>
      <c r="AD114" s="15">
        <f t="shared" si="1"/>
        <v>40000</v>
      </c>
    </row>
    <row r="115" spans="1:30">
      <c r="A115" s="6">
        <v>954317</v>
      </c>
      <c r="B115" s="6" t="s">
        <v>372</v>
      </c>
      <c r="C115" s="6" t="s">
        <v>74</v>
      </c>
      <c r="D115" s="6" t="s">
        <v>373</v>
      </c>
      <c r="E115" s="6" t="e">
        <v>#N/A</v>
      </c>
      <c r="F115" s="7">
        <v>113712</v>
      </c>
      <c r="G115" s="8">
        <f>F115-Z115</f>
        <v>113712</v>
      </c>
      <c r="H115" s="8">
        <f>F115-AA115</f>
        <v>113712</v>
      </c>
      <c r="I115" s="8">
        <f>F115-J115</f>
        <v>113712</v>
      </c>
      <c r="J115" s="9">
        <v>0</v>
      </c>
      <c r="K115" s="6">
        <v>1373</v>
      </c>
      <c r="L115" s="6">
        <v>1366</v>
      </c>
      <c r="M115" s="6" t="str">
        <f>IF(L115&gt;=K115,"Stab","RF")</f>
        <v>RF</v>
      </c>
      <c r="N115" s="6" t="s">
        <v>93</v>
      </c>
      <c r="O115" s="6" t="s">
        <v>58</v>
      </c>
      <c r="P115" s="6" t="s">
        <v>93</v>
      </c>
      <c r="Q115" s="6" t="s">
        <v>59</v>
      </c>
      <c r="R115" s="10" t="s">
        <v>101</v>
      </c>
      <c r="S115" s="6">
        <v>5000</v>
      </c>
      <c r="T115" s="6" t="s">
        <v>61</v>
      </c>
      <c r="U115" s="11">
        <v>60012856</v>
      </c>
      <c r="V115" s="11" t="s">
        <v>119</v>
      </c>
      <c r="W115" s="11">
        <v>27024215</v>
      </c>
      <c r="X115" s="11" t="s">
        <v>23</v>
      </c>
      <c r="Y115" s="12" t="s">
        <v>20</v>
      </c>
      <c r="Z115" s="5">
        <v>0</v>
      </c>
      <c r="AA115" s="14">
        <v>0</v>
      </c>
      <c r="AB115" s="13">
        <v>35000</v>
      </c>
      <c r="AC115" s="16">
        <v>5000</v>
      </c>
      <c r="AD115" s="15">
        <f t="shared" si="1"/>
        <v>30000</v>
      </c>
    </row>
    <row r="116" spans="1:30">
      <c r="A116" s="6">
        <v>1163052</v>
      </c>
      <c r="B116" s="6" t="s">
        <v>374</v>
      </c>
      <c r="C116" s="6" t="s">
        <v>111</v>
      </c>
      <c r="D116" s="6" t="s">
        <v>112</v>
      </c>
      <c r="E116" s="6">
        <v>9948601360</v>
      </c>
      <c r="F116" s="7">
        <v>115470</v>
      </c>
      <c r="G116" s="8">
        <f>F116-Z116</f>
        <v>115470</v>
      </c>
      <c r="H116" s="8">
        <f>F116-AA116</f>
        <v>115470</v>
      </c>
      <c r="I116" s="8">
        <f>F116-J116</f>
        <v>115470</v>
      </c>
      <c r="J116" s="9">
        <v>0</v>
      </c>
      <c r="K116" s="6">
        <v>1281</v>
      </c>
      <c r="L116" s="6">
        <v>1274</v>
      </c>
      <c r="M116" s="6" t="str">
        <f>IF(L116&gt;=K116,"Stab","RF")</f>
        <v>RF</v>
      </c>
      <c r="N116" s="6" t="s">
        <v>57</v>
      </c>
      <c r="O116" s="6" t="s">
        <v>58</v>
      </c>
      <c r="P116" s="6">
        <v>1.1547E-2</v>
      </c>
      <c r="Q116" s="6" t="s">
        <v>59</v>
      </c>
      <c r="R116" s="10" t="s">
        <v>375</v>
      </c>
      <c r="S116" s="6">
        <v>5000</v>
      </c>
      <c r="T116" s="6" t="s">
        <v>77</v>
      </c>
      <c r="U116" s="11">
        <v>27043624</v>
      </c>
      <c r="V116" s="11" t="s">
        <v>114</v>
      </c>
      <c r="W116" s="11">
        <v>27010697</v>
      </c>
      <c r="X116" s="11" t="s">
        <v>8</v>
      </c>
      <c r="Y116" s="12" t="s">
        <v>4</v>
      </c>
      <c r="Z116" s="5">
        <v>0</v>
      </c>
      <c r="AA116" s="14">
        <v>0</v>
      </c>
      <c r="AB116" s="13">
        <v>45000</v>
      </c>
      <c r="AC116" s="16">
        <v>0</v>
      </c>
      <c r="AD116" s="15">
        <f t="shared" si="1"/>
        <v>45000</v>
      </c>
    </row>
    <row r="117" spans="1:30">
      <c r="A117" s="6">
        <v>1045366</v>
      </c>
      <c r="B117" s="6" t="s">
        <v>376</v>
      </c>
      <c r="C117" s="6" t="s">
        <v>55</v>
      </c>
      <c r="D117" s="6" t="s">
        <v>377</v>
      </c>
      <c r="E117" s="6">
        <v>9908871776</v>
      </c>
      <c r="F117" s="7">
        <v>115554.09</v>
      </c>
      <c r="G117" s="8">
        <f>F117-Z117</f>
        <v>115554.09</v>
      </c>
      <c r="H117" s="8">
        <f>F117-AA117</f>
        <v>115554.09</v>
      </c>
      <c r="I117" s="8">
        <f>F117-J117</f>
        <v>115554.09</v>
      </c>
      <c r="J117" s="9">
        <v>0</v>
      </c>
      <c r="K117" s="6">
        <v>1069</v>
      </c>
      <c r="L117" s="6">
        <v>1062</v>
      </c>
      <c r="M117" s="6" t="str">
        <f>IF(L117&gt;=K117,"Stab","RF")</f>
        <v>RF</v>
      </c>
      <c r="N117" s="6" t="s">
        <v>57</v>
      </c>
      <c r="O117" s="6" t="s">
        <v>58</v>
      </c>
      <c r="P117" s="6">
        <v>1.1555408999999999E-2</v>
      </c>
      <c r="Q117" s="6" t="s">
        <v>59</v>
      </c>
      <c r="R117" s="10" t="s">
        <v>378</v>
      </c>
      <c r="S117" s="6">
        <v>3560</v>
      </c>
      <c r="T117" s="6" t="s">
        <v>77</v>
      </c>
      <c r="U117" s="11">
        <v>60013075</v>
      </c>
      <c r="V117" s="11" t="s">
        <v>260</v>
      </c>
      <c r="W117" s="11">
        <v>23174996</v>
      </c>
      <c r="X117" s="11" t="s">
        <v>11</v>
      </c>
      <c r="Y117" s="12" t="s">
        <v>10</v>
      </c>
      <c r="Z117" s="5">
        <v>0</v>
      </c>
      <c r="AA117" s="14">
        <v>0</v>
      </c>
      <c r="AB117" s="13">
        <v>41000</v>
      </c>
      <c r="AC117" s="16">
        <v>0</v>
      </c>
      <c r="AD117" s="15">
        <f t="shared" si="1"/>
        <v>41000</v>
      </c>
    </row>
    <row r="118" spans="1:30">
      <c r="A118" s="6">
        <v>1280606</v>
      </c>
      <c r="B118" s="6" t="s">
        <v>379</v>
      </c>
      <c r="C118" s="6" t="s">
        <v>88</v>
      </c>
      <c r="D118" s="6" t="s">
        <v>380</v>
      </c>
      <c r="E118" s="6">
        <v>9562345625</v>
      </c>
      <c r="F118" s="7">
        <v>119130</v>
      </c>
      <c r="G118" s="8">
        <f>F118-Z118</f>
        <v>109974</v>
      </c>
      <c r="H118" s="8">
        <f>F118-AA118</f>
        <v>113026</v>
      </c>
      <c r="I118" s="8">
        <f>F118-J118</f>
        <v>116078</v>
      </c>
      <c r="J118" s="9">
        <v>3052</v>
      </c>
      <c r="K118" s="6">
        <v>1189</v>
      </c>
      <c r="L118" s="6">
        <v>1182</v>
      </c>
      <c r="M118" s="6" t="str">
        <f>IF(L118&gt;=K118,"Stab","RF")</f>
        <v>RF</v>
      </c>
      <c r="N118" s="6" t="s">
        <v>57</v>
      </c>
      <c r="O118" s="6" t="s">
        <v>58</v>
      </c>
      <c r="P118" s="6">
        <v>1.6201349E-2</v>
      </c>
      <c r="Q118" s="6" t="s">
        <v>59</v>
      </c>
      <c r="R118" s="10" t="s">
        <v>381</v>
      </c>
      <c r="S118" s="6">
        <v>17500</v>
      </c>
      <c r="T118" s="6" t="s">
        <v>61</v>
      </c>
      <c r="U118" s="11">
        <v>27058228</v>
      </c>
      <c r="V118" s="11" t="s">
        <v>250</v>
      </c>
      <c r="W118" s="11">
        <v>27008195</v>
      </c>
      <c r="X118" s="11" t="s">
        <v>22</v>
      </c>
      <c r="Y118" s="12" t="s">
        <v>20</v>
      </c>
      <c r="Z118" s="5">
        <v>9156</v>
      </c>
      <c r="AA118" s="14">
        <v>6104</v>
      </c>
      <c r="AB118" s="13">
        <v>78000</v>
      </c>
      <c r="AC118" s="16">
        <v>0</v>
      </c>
      <c r="AD118" s="15">
        <f t="shared" si="1"/>
        <v>78000</v>
      </c>
    </row>
    <row r="119" spans="1:30">
      <c r="A119" s="6">
        <v>1082895</v>
      </c>
      <c r="B119" s="6" t="s">
        <v>382</v>
      </c>
      <c r="C119" s="6" t="s">
        <v>96</v>
      </c>
      <c r="D119" s="6" t="s">
        <v>143</v>
      </c>
      <c r="E119" s="6">
        <v>9603480972</v>
      </c>
      <c r="F119" s="7">
        <v>120075</v>
      </c>
      <c r="G119" s="8">
        <f>F119-Z119</f>
        <v>111888</v>
      </c>
      <c r="H119" s="8">
        <f>F119-AA119</f>
        <v>114617</v>
      </c>
      <c r="I119" s="8">
        <f>F119-J119</f>
        <v>117346</v>
      </c>
      <c r="J119" s="9">
        <v>2729</v>
      </c>
      <c r="K119" s="6">
        <v>1311</v>
      </c>
      <c r="L119" s="6">
        <v>1304</v>
      </c>
      <c r="M119" s="6" t="str">
        <f>IF(L119&gt;=K119,"Stab","RF")</f>
        <v>RF</v>
      </c>
      <c r="N119" s="6" t="s">
        <v>93</v>
      </c>
      <c r="O119" s="6" t="s">
        <v>58</v>
      </c>
      <c r="P119" s="6" t="s">
        <v>93</v>
      </c>
      <c r="Q119" s="6" t="s">
        <v>59</v>
      </c>
      <c r="R119" s="10" t="s">
        <v>383</v>
      </c>
      <c r="S119" s="6">
        <v>2710</v>
      </c>
      <c r="T119" s="6" t="s">
        <v>61</v>
      </c>
      <c r="U119" s="11">
        <v>27040750</v>
      </c>
      <c r="V119" s="11" t="s">
        <v>132</v>
      </c>
      <c r="W119" s="11">
        <v>23207620</v>
      </c>
      <c r="X119" s="11" t="s">
        <v>16</v>
      </c>
      <c r="Y119" s="12" t="s">
        <v>15</v>
      </c>
      <c r="Z119" s="5">
        <v>8187</v>
      </c>
      <c r="AA119" s="14">
        <v>5458</v>
      </c>
      <c r="AB119" s="13">
        <v>65000</v>
      </c>
      <c r="AC119" s="16">
        <v>0</v>
      </c>
      <c r="AD119" s="15">
        <f t="shared" si="1"/>
        <v>65000</v>
      </c>
    </row>
    <row r="120" spans="1:30">
      <c r="A120" s="6">
        <v>1347169</v>
      </c>
      <c r="B120" s="6" t="s">
        <v>384</v>
      </c>
      <c r="C120" s="6" t="s">
        <v>74</v>
      </c>
      <c r="D120" s="6" t="s">
        <v>385</v>
      </c>
      <c r="E120" s="6">
        <v>9666049479</v>
      </c>
      <c r="F120" s="7">
        <v>120996</v>
      </c>
      <c r="G120" s="8">
        <f>F120-Z120</f>
        <v>112233</v>
      </c>
      <c r="H120" s="8">
        <f>F120-AA120</f>
        <v>115154</v>
      </c>
      <c r="I120" s="8">
        <f>F120-J120</f>
        <v>118075</v>
      </c>
      <c r="J120" s="9">
        <v>2921</v>
      </c>
      <c r="K120" s="6">
        <v>1250</v>
      </c>
      <c r="L120" s="6">
        <v>1243</v>
      </c>
      <c r="M120" s="6" t="str">
        <f>IF(L120&gt;=K120,"Stab","RF")</f>
        <v>RF</v>
      </c>
      <c r="N120" s="6" t="s">
        <v>57</v>
      </c>
      <c r="O120" s="6" t="s">
        <v>58</v>
      </c>
      <c r="P120" s="6">
        <v>1.3898213000000001E-2</v>
      </c>
      <c r="Q120" s="6" t="s">
        <v>59</v>
      </c>
      <c r="R120" s="10" t="s">
        <v>386</v>
      </c>
      <c r="S120" s="6">
        <v>10000</v>
      </c>
      <c r="T120" s="6" t="s">
        <v>61</v>
      </c>
      <c r="U120" s="11">
        <v>27026863</v>
      </c>
      <c r="V120" s="11" t="s">
        <v>229</v>
      </c>
      <c r="W120" s="11">
        <v>27024215</v>
      </c>
      <c r="X120" s="11" t="s">
        <v>23</v>
      </c>
      <c r="Y120" s="12" t="s">
        <v>20</v>
      </c>
      <c r="Z120" s="5">
        <v>8763</v>
      </c>
      <c r="AA120" s="14">
        <v>5842</v>
      </c>
      <c r="AB120" s="13">
        <v>60000</v>
      </c>
      <c r="AC120" s="16">
        <v>0</v>
      </c>
      <c r="AD120" s="15">
        <f t="shared" si="1"/>
        <v>60000</v>
      </c>
    </row>
    <row r="121" spans="1:30">
      <c r="A121" s="6">
        <v>745573</v>
      </c>
      <c r="B121" s="6" t="s">
        <v>387</v>
      </c>
      <c r="C121" s="6" t="s">
        <v>80</v>
      </c>
      <c r="D121" s="6" t="s">
        <v>298</v>
      </c>
      <c r="E121" s="6" t="e">
        <v>#N/A</v>
      </c>
      <c r="F121" s="7">
        <v>118645</v>
      </c>
      <c r="G121" s="8">
        <f>F121-Z121</f>
        <v>118645</v>
      </c>
      <c r="H121" s="8">
        <f>F121-AA121</f>
        <v>118645</v>
      </c>
      <c r="I121" s="8">
        <f>F121-J121</f>
        <v>118645</v>
      </c>
      <c r="J121" s="9">
        <v>0</v>
      </c>
      <c r="K121" s="6">
        <v>1646</v>
      </c>
      <c r="L121" s="6">
        <v>1639</v>
      </c>
      <c r="M121" s="6" t="str">
        <f>IF(L121&gt;=K121,"Stab","RF")</f>
        <v>RF</v>
      </c>
      <c r="N121" s="6" t="s">
        <v>93</v>
      </c>
      <c r="O121" s="6" t="s">
        <v>58</v>
      </c>
      <c r="P121" s="6" t="s">
        <v>93</v>
      </c>
      <c r="Q121" s="6" t="s">
        <v>59</v>
      </c>
      <c r="R121" s="10" t="s">
        <v>388</v>
      </c>
      <c r="S121" s="6">
        <v>20</v>
      </c>
      <c r="T121" s="6" t="s">
        <v>61</v>
      </c>
      <c r="U121" s="11">
        <v>60012450</v>
      </c>
      <c r="V121" s="11" t="s">
        <v>86</v>
      </c>
      <c r="W121" s="11">
        <v>27021452</v>
      </c>
      <c r="X121" s="11" t="s">
        <v>21</v>
      </c>
      <c r="Y121" s="12" t="s">
        <v>20</v>
      </c>
      <c r="Z121" s="5">
        <v>0</v>
      </c>
      <c r="AA121" s="14">
        <v>0</v>
      </c>
      <c r="AB121" s="13">
        <v>26000</v>
      </c>
      <c r="AC121" s="16">
        <v>0</v>
      </c>
      <c r="AD121" s="15">
        <f t="shared" si="1"/>
        <v>26000</v>
      </c>
    </row>
    <row r="122" spans="1:30">
      <c r="A122" s="6">
        <v>1081973</v>
      </c>
      <c r="B122" s="6" t="s">
        <v>389</v>
      </c>
      <c r="C122" s="6" t="s">
        <v>74</v>
      </c>
      <c r="D122" s="6" t="s">
        <v>390</v>
      </c>
      <c r="E122" s="6" t="e">
        <v>#N/A</v>
      </c>
      <c r="F122" s="7">
        <v>121131.26</v>
      </c>
      <c r="G122" s="8">
        <f>F122-Z122</f>
        <v>114752</v>
      </c>
      <c r="H122" s="8">
        <f>F122-AA122</f>
        <v>117728</v>
      </c>
      <c r="I122" s="8">
        <f>F122-J122</f>
        <v>120704</v>
      </c>
      <c r="J122" s="9">
        <v>427.26</v>
      </c>
      <c r="K122" s="6">
        <v>1250</v>
      </c>
      <c r="L122" s="6">
        <v>1243</v>
      </c>
      <c r="M122" s="6" t="str">
        <f>IF(L122&gt;=K122,"Stab","RF")</f>
        <v>RF</v>
      </c>
      <c r="N122" s="6" t="s">
        <v>93</v>
      </c>
      <c r="O122" s="6" t="s">
        <v>58</v>
      </c>
      <c r="P122" s="6" t="s">
        <v>93</v>
      </c>
      <c r="Q122" s="6" t="s">
        <v>59</v>
      </c>
      <c r="R122" s="10" t="s">
        <v>101</v>
      </c>
      <c r="S122" s="6">
        <v>5000</v>
      </c>
      <c r="T122" s="6" t="s">
        <v>61</v>
      </c>
      <c r="U122" s="11">
        <v>27035992</v>
      </c>
      <c r="V122" s="11" t="s">
        <v>78</v>
      </c>
      <c r="W122" s="11">
        <v>27024215</v>
      </c>
      <c r="X122" s="11" t="s">
        <v>23</v>
      </c>
      <c r="Y122" s="12" t="s">
        <v>20</v>
      </c>
      <c r="Z122" s="5">
        <v>6379.26</v>
      </c>
      <c r="AA122" s="14">
        <v>3403.26</v>
      </c>
      <c r="AB122" s="13">
        <v>50000</v>
      </c>
      <c r="AC122" s="16">
        <v>25000</v>
      </c>
      <c r="AD122" s="15">
        <f t="shared" si="1"/>
        <v>25000</v>
      </c>
    </row>
    <row r="123" spans="1:30">
      <c r="A123" s="6">
        <v>1283761</v>
      </c>
      <c r="B123" s="6" t="s">
        <v>391</v>
      </c>
      <c r="C123" s="6" t="s">
        <v>146</v>
      </c>
      <c r="D123" s="6" t="s">
        <v>392</v>
      </c>
      <c r="E123" s="6" t="e">
        <v>#N/A</v>
      </c>
      <c r="F123" s="7">
        <v>121510</v>
      </c>
      <c r="G123" s="8">
        <f>F123-Z123</f>
        <v>121510</v>
      </c>
      <c r="H123" s="8">
        <f>F123-AA123</f>
        <v>121510</v>
      </c>
      <c r="I123" s="8">
        <f>F123-J123</f>
        <v>121510</v>
      </c>
      <c r="J123" s="9">
        <v>0</v>
      </c>
      <c r="K123" s="6">
        <v>1495</v>
      </c>
      <c r="L123" s="6">
        <v>1488</v>
      </c>
      <c r="M123" s="6" t="str">
        <f>IF(L123&gt;=K123,"Stab","RF")</f>
        <v>RF</v>
      </c>
      <c r="N123" s="6" t="s">
        <v>93</v>
      </c>
      <c r="O123" s="6" t="s">
        <v>58</v>
      </c>
      <c r="P123" s="6" t="s">
        <v>93</v>
      </c>
      <c r="Q123" s="6" t="s">
        <v>59</v>
      </c>
      <c r="R123" s="10" t="s">
        <v>140</v>
      </c>
      <c r="S123" s="6">
        <v>1</v>
      </c>
      <c r="T123" s="6" t="s">
        <v>128</v>
      </c>
      <c r="U123" s="11">
        <v>27026646</v>
      </c>
      <c r="V123" s="11" t="s">
        <v>193</v>
      </c>
      <c r="W123" s="11">
        <v>27040076</v>
      </c>
      <c r="X123" s="11" t="s">
        <v>7</v>
      </c>
      <c r="Y123" s="12" t="s">
        <v>4</v>
      </c>
      <c r="Z123" s="5">
        <v>0</v>
      </c>
      <c r="AA123" s="14">
        <v>0</v>
      </c>
      <c r="AB123" s="13">
        <v>55000</v>
      </c>
      <c r="AC123" s="16">
        <v>0</v>
      </c>
      <c r="AD123" s="15">
        <f t="shared" si="1"/>
        <v>55000</v>
      </c>
    </row>
    <row r="124" spans="1:30">
      <c r="A124" s="6">
        <v>1589879</v>
      </c>
      <c r="B124" s="6" t="s">
        <v>393</v>
      </c>
      <c r="C124" s="6" t="s">
        <v>138</v>
      </c>
      <c r="D124" s="6" t="s">
        <v>394</v>
      </c>
      <c r="E124" s="6">
        <v>9949726675</v>
      </c>
      <c r="F124" s="7">
        <v>125744</v>
      </c>
      <c r="G124" s="8">
        <f>F124-Z124</f>
        <v>113309</v>
      </c>
      <c r="H124" s="8">
        <f>F124-AA124</f>
        <v>117454</v>
      </c>
      <c r="I124" s="8">
        <f>F124-J124</f>
        <v>121599</v>
      </c>
      <c r="J124" s="9">
        <v>4145</v>
      </c>
      <c r="K124" s="6">
        <v>916</v>
      </c>
      <c r="L124" s="6">
        <v>909</v>
      </c>
      <c r="M124" s="6" t="str">
        <f>IF(L124&gt;=K124,"Stab","RF")</f>
        <v>RF</v>
      </c>
      <c r="N124" s="6" t="s">
        <v>57</v>
      </c>
      <c r="O124" s="6" t="s">
        <v>58</v>
      </c>
      <c r="P124" s="6">
        <v>1.8161020999999999E-2</v>
      </c>
      <c r="Q124" s="6" t="s">
        <v>59</v>
      </c>
      <c r="R124" s="10" t="s">
        <v>395</v>
      </c>
      <c r="S124" s="6">
        <v>30000</v>
      </c>
      <c r="T124" s="6" t="s">
        <v>61</v>
      </c>
      <c r="U124" s="11">
        <v>60013626</v>
      </c>
      <c r="V124" s="11" t="s">
        <v>141</v>
      </c>
      <c r="W124" s="11">
        <v>27004903</v>
      </c>
      <c r="X124" s="11" t="s">
        <v>18</v>
      </c>
      <c r="Y124" s="12" t="s">
        <v>15</v>
      </c>
      <c r="Z124" s="5">
        <v>12435</v>
      </c>
      <c r="AA124" s="14">
        <v>8290</v>
      </c>
      <c r="AB124" s="13">
        <v>120000</v>
      </c>
      <c r="AC124" s="16">
        <v>30000</v>
      </c>
      <c r="AD124" s="15">
        <f t="shared" si="1"/>
        <v>90000</v>
      </c>
    </row>
    <row r="125" spans="1:30">
      <c r="A125" s="6">
        <v>1052641</v>
      </c>
      <c r="B125" s="6" t="s">
        <v>396</v>
      </c>
      <c r="C125" s="6" t="s">
        <v>88</v>
      </c>
      <c r="D125" s="6" t="s">
        <v>397</v>
      </c>
      <c r="E125" s="6" t="e">
        <v>#N/A</v>
      </c>
      <c r="F125" s="7">
        <v>121602.49</v>
      </c>
      <c r="G125" s="8">
        <f>F125-Z125</f>
        <v>118938</v>
      </c>
      <c r="H125" s="8">
        <f>F125-AA125</f>
        <v>121602.49</v>
      </c>
      <c r="I125" s="8">
        <f>F125-J125</f>
        <v>121602.49</v>
      </c>
      <c r="J125" s="9">
        <v>0</v>
      </c>
      <c r="K125" s="6">
        <v>1311</v>
      </c>
      <c r="L125" s="6">
        <v>1304</v>
      </c>
      <c r="M125" s="6" t="str">
        <f>IF(L125&gt;=K125,"Stab","RF")</f>
        <v>RF</v>
      </c>
      <c r="N125" s="6" t="s">
        <v>93</v>
      </c>
      <c r="O125" s="6" t="s">
        <v>58</v>
      </c>
      <c r="P125" s="6" t="s">
        <v>93</v>
      </c>
      <c r="Q125" s="6" t="s">
        <v>59</v>
      </c>
      <c r="R125" s="10">
        <v>46175</v>
      </c>
      <c r="S125" s="6">
        <v>15000</v>
      </c>
      <c r="T125" s="6" t="s">
        <v>61</v>
      </c>
      <c r="U125" s="11">
        <v>27025501</v>
      </c>
      <c r="V125" s="11" t="s">
        <v>90</v>
      </c>
      <c r="W125" s="11">
        <v>27008195</v>
      </c>
      <c r="X125" s="11" t="s">
        <v>22</v>
      </c>
      <c r="Y125" s="12" t="s">
        <v>20</v>
      </c>
      <c r="Z125" s="5">
        <v>2664.49</v>
      </c>
      <c r="AA125" s="14">
        <v>0</v>
      </c>
      <c r="AB125" s="13">
        <v>55000</v>
      </c>
      <c r="AC125" s="16">
        <v>15000</v>
      </c>
      <c r="AD125" s="15">
        <f t="shared" si="1"/>
        <v>40000</v>
      </c>
    </row>
    <row r="126" spans="1:30">
      <c r="A126" s="6">
        <v>1192992</v>
      </c>
      <c r="B126" s="6" t="s">
        <v>398</v>
      </c>
      <c r="C126" s="6" t="s">
        <v>182</v>
      </c>
      <c r="D126" s="6" t="s">
        <v>399</v>
      </c>
      <c r="E126" s="6" t="e">
        <v>#N/A</v>
      </c>
      <c r="F126" s="7">
        <v>124789</v>
      </c>
      <c r="G126" s="8">
        <f>F126-Z126</f>
        <v>116095</v>
      </c>
      <c r="H126" s="8">
        <f>F126-AA126</f>
        <v>118993</v>
      </c>
      <c r="I126" s="8">
        <f>F126-J126</f>
        <v>121891</v>
      </c>
      <c r="J126" s="9">
        <v>2898</v>
      </c>
      <c r="K126" s="6">
        <v>1311</v>
      </c>
      <c r="L126" s="6">
        <v>1304</v>
      </c>
      <c r="M126" s="6" t="str">
        <f>IF(L126&gt;=K126,"Stab","RF")</f>
        <v>RF</v>
      </c>
      <c r="N126" s="6" t="s">
        <v>93</v>
      </c>
      <c r="O126" s="6" t="s">
        <v>58</v>
      </c>
      <c r="P126" s="6" t="s">
        <v>93</v>
      </c>
      <c r="Q126" s="6" t="s">
        <v>59</v>
      </c>
      <c r="R126" s="10">
        <v>45788</v>
      </c>
      <c r="S126" s="6">
        <v>20000</v>
      </c>
      <c r="T126" s="6" t="s">
        <v>61</v>
      </c>
      <c r="U126" s="11">
        <v>27040991</v>
      </c>
      <c r="V126" s="11" t="s">
        <v>185</v>
      </c>
      <c r="W126" s="11">
        <v>23232618</v>
      </c>
      <c r="X126" s="11" t="s">
        <v>5</v>
      </c>
      <c r="Y126" s="12" t="s">
        <v>4</v>
      </c>
      <c r="Z126" s="5">
        <v>8694</v>
      </c>
      <c r="AA126" s="14">
        <v>5796</v>
      </c>
      <c r="AB126" s="13">
        <v>71000</v>
      </c>
      <c r="AC126" s="16">
        <v>20000</v>
      </c>
      <c r="AD126" s="15">
        <f t="shared" si="1"/>
        <v>51000</v>
      </c>
    </row>
    <row r="127" spans="1:30">
      <c r="A127" s="6">
        <v>1406823</v>
      </c>
      <c r="B127" s="6" t="s">
        <v>400</v>
      </c>
      <c r="C127" s="6" t="s">
        <v>138</v>
      </c>
      <c r="D127" s="6" t="s">
        <v>401</v>
      </c>
      <c r="E127" s="6">
        <v>9346379688</v>
      </c>
      <c r="F127" s="7">
        <v>126461</v>
      </c>
      <c r="G127" s="8">
        <f>F127-Z127</f>
        <v>116717</v>
      </c>
      <c r="H127" s="8">
        <f>F127-AA127</f>
        <v>119965</v>
      </c>
      <c r="I127" s="8">
        <f>F127-J127</f>
        <v>123213</v>
      </c>
      <c r="J127" s="9">
        <v>3248</v>
      </c>
      <c r="K127" s="6">
        <v>1158</v>
      </c>
      <c r="L127" s="6">
        <v>1151</v>
      </c>
      <c r="M127" s="6" t="str">
        <f>IF(L127&gt;=K127,"Stab","RF")</f>
        <v>RF</v>
      </c>
      <c r="N127" s="6" t="s">
        <v>57</v>
      </c>
      <c r="O127" s="6" t="s">
        <v>58</v>
      </c>
      <c r="P127" s="6">
        <v>1.5525122000000001E-2</v>
      </c>
      <c r="Q127" s="6" t="s">
        <v>59</v>
      </c>
      <c r="R127" s="10" t="s">
        <v>402</v>
      </c>
      <c r="S127" s="6">
        <v>3300</v>
      </c>
      <c r="T127" s="6" t="s">
        <v>61</v>
      </c>
      <c r="U127" s="11">
        <v>60013626</v>
      </c>
      <c r="V127" s="11" t="s">
        <v>141</v>
      </c>
      <c r="W127" s="11">
        <v>27004903</v>
      </c>
      <c r="X127" s="11" t="s">
        <v>18</v>
      </c>
      <c r="Y127" s="12" t="s">
        <v>15</v>
      </c>
      <c r="Z127" s="5">
        <v>9744</v>
      </c>
      <c r="AA127" s="14">
        <v>6496</v>
      </c>
      <c r="AB127" s="13">
        <v>54000</v>
      </c>
      <c r="AC127" s="16">
        <v>0</v>
      </c>
      <c r="AD127" s="15">
        <f t="shared" si="1"/>
        <v>54000</v>
      </c>
    </row>
    <row r="128" spans="1:30">
      <c r="A128" s="6">
        <v>1388092</v>
      </c>
      <c r="B128" s="6" t="s">
        <v>403</v>
      </c>
      <c r="C128" s="6" t="s">
        <v>138</v>
      </c>
      <c r="D128" s="6" t="s">
        <v>394</v>
      </c>
      <c r="E128" s="6">
        <v>9182242849</v>
      </c>
      <c r="F128" s="7">
        <v>129645</v>
      </c>
      <c r="G128" s="8">
        <f>F128-Z128</f>
        <v>117321</v>
      </c>
      <c r="H128" s="8">
        <f>F128-AA128</f>
        <v>121429</v>
      </c>
      <c r="I128" s="8">
        <f>F128-J128</f>
        <v>125537</v>
      </c>
      <c r="J128" s="9">
        <v>4108</v>
      </c>
      <c r="K128" s="6">
        <v>946</v>
      </c>
      <c r="L128" s="6">
        <v>939</v>
      </c>
      <c r="M128" s="6" t="str">
        <f>IF(L128&gt;=K128,"Stab","RF")</f>
        <v>RF</v>
      </c>
      <c r="N128" s="6" t="s">
        <v>57</v>
      </c>
      <c r="O128" s="6" t="s">
        <v>58</v>
      </c>
      <c r="P128" s="6">
        <v>1.3344704999999998E-2</v>
      </c>
      <c r="Q128" s="6" t="s">
        <v>59</v>
      </c>
      <c r="R128" s="10" t="s">
        <v>404</v>
      </c>
      <c r="S128" s="6">
        <v>10000</v>
      </c>
      <c r="T128" s="6" t="s">
        <v>61</v>
      </c>
      <c r="U128" s="11">
        <v>60013626</v>
      </c>
      <c r="V128" s="11" t="s">
        <v>141</v>
      </c>
      <c r="W128" s="11">
        <v>27004903</v>
      </c>
      <c r="X128" s="11" t="s">
        <v>18</v>
      </c>
      <c r="Y128" s="12" t="s">
        <v>15</v>
      </c>
      <c r="Z128" s="5">
        <v>12324</v>
      </c>
      <c r="AA128" s="14">
        <v>8216</v>
      </c>
      <c r="AB128" s="13">
        <v>86000</v>
      </c>
      <c r="AC128" s="16">
        <v>10000</v>
      </c>
      <c r="AD128" s="15">
        <f t="shared" si="1"/>
        <v>76000</v>
      </c>
    </row>
    <row r="129" spans="1:30">
      <c r="A129" s="6">
        <v>956321</v>
      </c>
      <c r="B129" s="6" t="s">
        <v>405</v>
      </c>
      <c r="C129" s="6" t="s">
        <v>125</v>
      </c>
      <c r="D129" s="6" t="s">
        <v>406</v>
      </c>
      <c r="E129" s="6" t="e">
        <v>#N/A</v>
      </c>
      <c r="F129" s="7">
        <v>127425</v>
      </c>
      <c r="G129" s="8">
        <f>F129-Z129</f>
        <v>127425</v>
      </c>
      <c r="H129" s="8">
        <f>F129-AA129</f>
        <v>127425</v>
      </c>
      <c r="I129" s="8">
        <f>F129-J129</f>
        <v>127425</v>
      </c>
      <c r="J129" s="9">
        <v>0</v>
      </c>
      <c r="K129" s="6">
        <v>1615</v>
      </c>
      <c r="L129" s="6">
        <v>1608</v>
      </c>
      <c r="M129" s="6" t="str">
        <f>IF(L129&gt;=K129,"Stab","RF")</f>
        <v>RF</v>
      </c>
      <c r="N129" s="6" t="s">
        <v>93</v>
      </c>
      <c r="O129" s="6" t="s">
        <v>58</v>
      </c>
      <c r="P129" s="6" t="s">
        <v>93</v>
      </c>
      <c r="Q129" s="6" t="s">
        <v>59</v>
      </c>
      <c r="R129" s="10" t="s">
        <v>407</v>
      </c>
      <c r="S129" s="6">
        <v>3000</v>
      </c>
      <c r="T129" s="6" t="s">
        <v>61</v>
      </c>
      <c r="U129" s="11">
        <v>60015411</v>
      </c>
      <c r="V129" s="11" t="s">
        <v>205</v>
      </c>
      <c r="W129" s="11">
        <v>23160252</v>
      </c>
      <c r="X129" s="11" t="s">
        <v>13</v>
      </c>
      <c r="Y129" s="12" t="s">
        <v>10</v>
      </c>
      <c r="Z129" s="5">
        <v>0</v>
      </c>
      <c r="AA129" s="14">
        <v>0</v>
      </c>
      <c r="AB129" s="13">
        <v>26000</v>
      </c>
      <c r="AC129" s="16">
        <v>0</v>
      </c>
      <c r="AD129" s="15">
        <f t="shared" si="1"/>
        <v>26000</v>
      </c>
    </row>
    <row r="130" spans="1:30">
      <c r="A130" s="6">
        <v>1095014</v>
      </c>
      <c r="B130" s="6" t="s">
        <v>408</v>
      </c>
      <c r="C130" s="6" t="s">
        <v>80</v>
      </c>
      <c r="D130" s="6" t="s">
        <v>409</v>
      </c>
      <c r="E130" s="6">
        <v>9701958898</v>
      </c>
      <c r="F130" s="7">
        <v>130794</v>
      </c>
      <c r="G130" s="8">
        <f>F130-Z130</f>
        <v>121863</v>
      </c>
      <c r="H130" s="8">
        <f>F130-AA130</f>
        <v>124840</v>
      </c>
      <c r="I130" s="8">
        <f>F130-J130</f>
        <v>127817</v>
      </c>
      <c r="J130" s="9">
        <v>2977</v>
      </c>
      <c r="K130" s="6">
        <v>1311</v>
      </c>
      <c r="L130" s="6">
        <v>1304</v>
      </c>
      <c r="M130" s="6" t="str">
        <f>IF(L130&gt;=K130,"Stab","RF")</f>
        <v>RF</v>
      </c>
      <c r="N130" s="6" t="s">
        <v>93</v>
      </c>
      <c r="O130" s="6" t="s">
        <v>58</v>
      </c>
      <c r="P130" s="6" t="s">
        <v>93</v>
      </c>
      <c r="Q130" s="6" t="s">
        <v>59</v>
      </c>
      <c r="R130" s="10" t="s">
        <v>140</v>
      </c>
      <c r="S130" s="6">
        <v>1</v>
      </c>
      <c r="T130" s="6" t="s">
        <v>128</v>
      </c>
      <c r="U130" s="11">
        <v>27046353</v>
      </c>
      <c r="V130" s="11" t="s">
        <v>82</v>
      </c>
      <c r="W130" s="11">
        <v>27021452</v>
      </c>
      <c r="X130" s="11" t="s">
        <v>21</v>
      </c>
      <c r="Y130" s="12" t="s">
        <v>20</v>
      </c>
      <c r="Z130" s="5">
        <v>8931</v>
      </c>
      <c r="AA130" s="14">
        <v>5954</v>
      </c>
      <c r="AB130" s="13">
        <v>50000</v>
      </c>
      <c r="AC130" s="16">
        <v>0</v>
      </c>
      <c r="AD130" s="15">
        <f t="shared" si="1"/>
        <v>50000</v>
      </c>
    </row>
    <row r="131" spans="1:30">
      <c r="A131" s="6">
        <v>1267605</v>
      </c>
      <c r="B131" s="6" t="s">
        <v>410</v>
      </c>
      <c r="C131" s="6" t="s">
        <v>138</v>
      </c>
      <c r="D131" s="6" t="s">
        <v>411</v>
      </c>
      <c r="E131" s="6">
        <v>8185856231</v>
      </c>
      <c r="F131" s="7">
        <v>131376</v>
      </c>
      <c r="G131" s="8">
        <f>F131-Z131</f>
        <v>122217</v>
      </c>
      <c r="H131" s="8">
        <f>F131-AA131</f>
        <v>125270</v>
      </c>
      <c r="I131" s="8">
        <f>F131-J131</f>
        <v>128323</v>
      </c>
      <c r="J131" s="9">
        <v>3053</v>
      </c>
      <c r="K131" s="6">
        <v>1311</v>
      </c>
      <c r="L131" s="6">
        <v>1304</v>
      </c>
      <c r="M131" s="6" t="str">
        <f>IF(L131&gt;=K131,"Stab","RF")</f>
        <v>RF</v>
      </c>
      <c r="N131" s="6" t="s">
        <v>93</v>
      </c>
      <c r="O131" s="6" t="s">
        <v>58</v>
      </c>
      <c r="P131" s="6" t="s">
        <v>93</v>
      </c>
      <c r="Q131" s="6" t="s">
        <v>59</v>
      </c>
      <c r="R131" s="10">
        <v>45942</v>
      </c>
      <c r="S131" s="6">
        <v>3000</v>
      </c>
      <c r="T131" s="6" t="s">
        <v>61</v>
      </c>
      <c r="U131" s="11">
        <v>23135919</v>
      </c>
      <c r="V131" s="11" t="s">
        <v>350</v>
      </c>
      <c r="W131" s="11">
        <v>27004903</v>
      </c>
      <c r="X131" s="11" t="s">
        <v>18</v>
      </c>
      <c r="Y131" s="12" t="s">
        <v>15</v>
      </c>
      <c r="Z131" s="5">
        <v>9159</v>
      </c>
      <c r="AA131" s="14">
        <v>6106</v>
      </c>
      <c r="AB131" s="13">
        <v>60000</v>
      </c>
      <c r="AC131" s="16">
        <v>6000</v>
      </c>
      <c r="AD131" s="15">
        <f t="shared" ref="AD131:AD169" si="2">AB131-AC131</f>
        <v>54000</v>
      </c>
    </row>
    <row r="132" spans="1:30">
      <c r="A132" s="6">
        <v>1182235</v>
      </c>
      <c r="B132" s="6" t="s">
        <v>412</v>
      </c>
      <c r="C132" s="6" t="s">
        <v>138</v>
      </c>
      <c r="D132" s="6" t="s">
        <v>247</v>
      </c>
      <c r="E132" s="6">
        <v>8500739741</v>
      </c>
      <c r="F132" s="7">
        <v>135783</v>
      </c>
      <c r="G132" s="8">
        <f>F132-Z132</f>
        <v>126522</v>
      </c>
      <c r="H132" s="8">
        <f>F132-AA132</f>
        <v>129609</v>
      </c>
      <c r="I132" s="8">
        <f>F132-J132</f>
        <v>132696</v>
      </c>
      <c r="J132" s="9">
        <v>3087</v>
      </c>
      <c r="K132" s="6">
        <v>1311</v>
      </c>
      <c r="L132" s="6">
        <v>1304</v>
      </c>
      <c r="M132" s="6" t="str">
        <f>IF(L132&gt;=K132,"Stab","RF")</f>
        <v>RF</v>
      </c>
      <c r="N132" s="6" t="s">
        <v>93</v>
      </c>
      <c r="O132" s="6" t="s">
        <v>58</v>
      </c>
      <c r="P132" s="6" t="s">
        <v>93</v>
      </c>
      <c r="Q132" s="6" t="s">
        <v>59</v>
      </c>
      <c r="R132" s="10">
        <v>44960</v>
      </c>
      <c r="S132" s="6">
        <v>3100</v>
      </c>
      <c r="T132" s="6" t="s">
        <v>128</v>
      </c>
      <c r="U132" s="11">
        <v>60013200</v>
      </c>
      <c r="V132" s="11" t="s">
        <v>180</v>
      </c>
      <c r="W132" s="11">
        <v>27004903</v>
      </c>
      <c r="X132" s="11" t="s">
        <v>18</v>
      </c>
      <c r="Y132" s="12" t="s">
        <v>15</v>
      </c>
      <c r="Z132" s="5">
        <v>9261</v>
      </c>
      <c r="AA132" s="14">
        <v>6174</v>
      </c>
      <c r="AB132" s="13">
        <v>63000</v>
      </c>
      <c r="AC132" s="16">
        <v>0</v>
      </c>
      <c r="AD132" s="15">
        <f t="shared" si="2"/>
        <v>63000</v>
      </c>
    </row>
    <row r="133" spans="1:30">
      <c r="A133" s="6">
        <v>1103772</v>
      </c>
      <c r="B133" s="6" t="s">
        <v>413</v>
      </c>
      <c r="C133" s="6" t="s">
        <v>96</v>
      </c>
      <c r="D133" s="6" t="s">
        <v>414</v>
      </c>
      <c r="E133" s="6" t="e">
        <v>#N/A</v>
      </c>
      <c r="F133" s="7">
        <v>135692.57</v>
      </c>
      <c r="G133" s="8">
        <f>F133-Z133</f>
        <v>135692.57</v>
      </c>
      <c r="H133" s="8">
        <f>F133-AA133</f>
        <v>135692.57</v>
      </c>
      <c r="I133" s="8">
        <f>F133-J133</f>
        <v>135692.57</v>
      </c>
      <c r="J133" s="9">
        <v>0</v>
      </c>
      <c r="K133" s="6">
        <v>1342</v>
      </c>
      <c r="L133" s="6">
        <v>1335</v>
      </c>
      <c r="M133" s="6" t="str">
        <f>IF(L133&gt;=K133,"Stab","RF")</f>
        <v>RF</v>
      </c>
      <c r="N133" s="6" t="s">
        <v>93</v>
      </c>
      <c r="O133" s="6" t="s">
        <v>58</v>
      </c>
      <c r="P133" s="6" t="s">
        <v>93</v>
      </c>
      <c r="Q133" s="6" t="s">
        <v>59</v>
      </c>
      <c r="R133" s="10" t="s">
        <v>415</v>
      </c>
      <c r="S133" s="6">
        <v>12000</v>
      </c>
      <c r="T133" s="6" t="s">
        <v>77</v>
      </c>
      <c r="U133" s="11">
        <v>23207620</v>
      </c>
      <c r="V133" s="11" t="s">
        <v>16</v>
      </c>
      <c r="W133" s="11">
        <v>23207620</v>
      </c>
      <c r="X133" s="11" t="s">
        <v>16</v>
      </c>
      <c r="Y133" s="12" t="s">
        <v>15</v>
      </c>
      <c r="Z133" s="5">
        <v>0</v>
      </c>
      <c r="AA133" s="14">
        <v>0</v>
      </c>
      <c r="AB133" s="13">
        <v>52000</v>
      </c>
      <c r="AC133" s="16">
        <v>12000</v>
      </c>
      <c r="AD133" s="15">
        <f t="shared" si="2"/>
        <v>40000</v>
      </c>
    </row>
    <row r="134" spans="1:30">
      <c r="A134" s="6">
        <v>1317723</v>
      </c>
      <c r="B134" s="6" t="s">
        <v>416</v>
      </c>
      <c r="C134" s="6" t="s">
        <v>55</v>
      </c>
      <c r="D134" s="6" t="s">
        <v>249</v>
      </c>
      <c r="E134" s="6">
        <v>8184936027</v>
      </c>
      <c r="F134" s="7">
        <v>139600</v>
      </c>
      <c r="G134" s="8">
        <f>F134-Z134</f>
        <v>128854</v>
      </c>
      <c r="H134" s="8">
        <f>F134-AA134</f>
        <v>132436</v>
      </c>
      <c r="I134" s="8">
        <f>F134-J134</f>
        <v>136018</v>
      </c>
      <c r="J134" s="9">
        <v>3582</v>
      </c>
      <c r="K134" s="6">
        <v>1158</v>
      </c>
      <c r="L134" s="6">
        <v>1151</v>
      </c>
      <c r="M134" s="6" t="str">
        <f>IF(L134&gt;=K134,"Stab","RF")</f>
        <v>RF</v>
      </c>
      <c r="N134" s="6" t="s">
        <v>57</v>
      </c>
      <c r="O134" s="6" t="s">
        <v>58</v>
      </c>
      <c r="P134" s="6">
        <v>1.9044651999999999E-2</v>
      </c>
      <c r="Q134" s="6" t="s">
        <v>59</v>
      </c>
      <c r="R134" s="10" t="s">
        <v>417</v>
      </c>
      <c r="S134" s="6">
        <v>3600</v>
      </c>
      <c r="T134" s="6" t="s">
        <v>61</v>
      </c>
      <c r="U134" s="11">
        <v>27027838</v>
      </c>
      <c r="V134" s="11" t="s">
        <v>418</v>
      </c>
      <c r="W134" s="11">
        <v>23174996</v>
      </c>
      <c r="X134" s="11" t="s">
        <v>11</v>
      </c>
      <c r="Y134" s="12" t="s">
        <v>10</v>
      </c>
      <c r="Z134" s="5">
        <v>10746</v>
      </c>
      <c r="AA134" s="14">
        <v>7164</v>
      </c>
      <c r="AB134" s="13">
        <v>65000</v>
      </c>
      <c r="AC134" s="16">
        <v>0</v>
      </c>
      <c r="AD134" s="15">
        <f t="shared" si="2"/>
        <v>65000</v>
      </c>
    </row>
    <row r="135" spans="1:30">
      <c r="A135" s="6">
        <v>1055584</v>
      </c>
      <c r="B135" s="6" t="s">
        <v>419</v>
      </c>
      <c r="C135" s="6" t="s">
        <v>55</v>
      </c>
      <c r="D135" s="6" t="s">
        <v>420</v>
      </c>
      <c r="E135" s="6" t="e">
        <v>#N/A</v>
      </c>
      <c r="F135" s="7">
        <v>139790</v>
      </c>
      <c r="G135" s="8">
        <f>F135-Z135</f>
        <v>130856</v>
      </c>
      <c r="H135" s="8">
        <f>F135-AA135</f>
        <v>133834</v>
      </c>
      <c r="I135" s="8">
        <f>F135-J135</f>
        <v>136812</v>
      </c>
      <c r="J135" s="9">
        <v>2978</v>
      </c>
      <c r="K135" s="6">
        <v>1403</v>
      </c>
      <c r="L135" s="6">
        <v>1396</v>
      </c>
      <c r="M135" s="6" t="str">
        <f>IF(L135&gt;=K135,"Stab","RF")</f>
        <v>RF</v>
      </c>
      <c r="N135" s="6" t="s">
        <v>93</v>
      </c>
      <c r="O135" s="6" t="s">
        <v>58</v>
      </c>
      <c r="P135" s="6" t="s">
        <v>93</v>
      </c>
      <c r="Q135" s="6" t="s">
        <v>59</v>
      </c>
      <c r="R135" s="10" t="s">
        <v>421</v>
      </c>
      <c r="S135" s="6">
        <v>3000</v>
      </c>
      <c r="T135" s="6" t="s">
        <v>61</v>
      </c>
      <c r="U135" s="11">
        <v>60013075</v>
      </c>
      <c r="V135" s="11" t="s">
        <v>260</v>
      </c>
      <c r="W135" s="11">
        <v>23174996</v>
      </c>
      <c r="X135" s="11" t="s">
        <v>11</v>
      </c>
      <c r="Y135" s="12" t="s">
        <v>10</v>
      </c>
      <c r="Z135" s="5">
        <v>8934</v>
      </c>
      <c r="AA135" s="14">
        <v>5956</v>
      </c>
      <c r="AB135" s="13">
        <v>35000</v>
      </c>
      <c r="AC135" s="16">
        <v>0</v>
      </c>
      <c r="AD135" s="15">
        <f t="shared" si="2"/>
        <v>35000</v>
      </c>
    </row>
    <row r="136" spans="1:30">
      <c r="A136" s="6">
        <v>1241273</v>
      </c>
      <c r="B136" s="6" t="s">
        <v>422</v>
      </c>
      <c r="C136" s="6" t="s">
        <v>96</v>
      </c>
      <c r="D136" s="6" t="s">
        <v>423</v>
      </c>
      <c r="E136" s="6">
        <v>9701766181</v>
      </c>
      <c r="F136" s="7">
        <v>140980</v>
      </c>
      <c r="G136" s="8">
        <f>F136-Z136</f>
        <v>130135</v>
      </c>
      <c r="H136" s="8">
        <f>F136-AA136</f>
        <v>133750</v>
      </c>
      <c r="I136" s="8">
        <f>F136-J136</f>
        <v>137365</v>
      </c>
      <c r="J136" s="9">
        <v>3615</v>
      </c>
      <c r="K136" s="6">
        <v>1158</v>
      </c>
      <c r="L136" s="6">
        <v>1151</v>
      </c>
      <c r="M136" s="6" t="str">
        <f>IF(L136&gt;=K136,"Stab","RF")</f>
        <v>RF</v>
      </c>
      <c r="N136" s="6" t="s">
        <v>57</v>
      </c>
      <c r="O136" s="6" t="s">
        <v>58</v>
      </c>
      <c r="P136" s="6">
        <v>1.4434995999999999E-2</v>
      </c>
      <c r="Q136" s="6" t="s">
        <v>59</v>
      </c>
      <c r="R136" s="10" t="s">
        <v>424</v>
      </c>
      <c r="S136" s="6">
        <v>3620</v>
      </c>
      <c r="T136" s="6" t="s">
        <v>61</v>
      </c>
      <c r="U136" s="11">
        <v>23207620</v>
      </c>
      <c r="V136" s="11" t="s">
        <v>16</v>
      </c>
      <c r="W136" s="11">
        <v>23207620</v>
      </c>
      <c r="X136" s="11" t="s">
        <v>16</v>
      </c>
      <c r="Y136" s="12" t="s">
        <v>15</v>
      </c>
      <c r="Z136" s="5">
        <v>10845</v>
      </c>
      <c r="AA136" s="14">
        <v>7230</v>
      </c>
      <c r="AB136" s="13">
        <v>52000</v>
      </c>
      <c r="AC136" s="16">
        <v>0</v>
      </c>
      <c r="AD136" s="15">
        <f t="shared" si="2"/>
        <v>52000</v>
      </c>
    </row>
    <row r="137" spans="1:30">
      <c r="A137" s="6">
        <v>1375996</v>
      </c>
      <c r="B137" s="6" t="s">
        <v>425</v>
      </c>
      <c r="C137" s="6" t="s">
        <v>69</v>
      </c>
      <c r="D137" s="6" t="s">
        <v>426</v>
      </c>
      <c r="E137" s="6">
        <v>9951162576</v>
      </c>
      <c r="F137" s="7">
        <v>139243</v>
      </c>
      <c r="G137" s="8">
        <f>F137-Z137</f>
        <v>139243</v>
      </c>
      <c r="H137" s="8">
        <f>F137-AA137</f>
        <v>139243</v>
      </c>
      <c r="I137" s="8">
        <f>F137-J137</f>
        <v>139243</v>
      </c>
      <c r="J137" s="9">
        <v>0</v>
      </c>
      <c r="K137" s="6">
        <v>1281</v>
      </c>
      <c r="L137" s="6">
        <v>1274</v>
      </c>
      <c r="M137" s="6" t="str">
        <f>IF(L137&gt;=K137,"Stab","RF")</f>
        <v>RF</v>
      </c>
      <c r="N137" s="6" t="s">
        <v>57</v>
      </c>
      <c r="O137" s="6" t="s">
        <v>58</v>
      </c>
      <c r="P137" s="6">
        <v>1.3924300000000001E-2</v>
      </c>
      <c r="Q137" s="6" t="s">
        <v>59</v>
      </c>
      <c r="R137" s="10" t="s">
        <v>140</v>
      </c>
      <c r="S137" s="6">
        <v>1</v>
      </c>
      <c r="T137" s="6" t="s">
        <v>128</v>
      </c>
      <c r="U137" s="11">
        <v>27058171</v>
      </c>
      <c r="V137" s="11" t="s">
        <v>427</v>
      </c>
      <c r="W137" s="11">
        <v>23176354</v>
      </c>
      <c r="X137" s="11" t="s">
        <v>17</v>
      </c>
      <c r="Y137" s="12" t="s">
        <v>15</v>
      </c>
      <c r="Z137" s="5">
        <v>0</v>
      </c>
      <c r="AA137" s="14">
        <v>0</v>
      </c>
      <c r="AB137" s="13">
        <v>55000</v>
      </c>
      <c r="AC137" s="16">
        <v>0</v>
      </c>
      <c r="AD137" s="15">
        <f t="shared" si="2"/>
        <v>55000</v>
      </c>
    </row>
    <row r="138" spans="1:30">
      <c r="A138" s="6">
        <v>1304733</v>
      </c>
      <c r="B138" s="6" t="s">
        <v>428</v>
      </c>
      <c r="C138" s="6" t="s">
        <v>80</v>
      </c>
      <c r="D138" s="6" t="s">
        <v>429</v>
      </c>
      <c r="E138" s="6">
        <v>9563286526</v>
      </c>
      <c r="F138" s="7">
        <v>142745</v>
      </c>
      <c r="G138" s="8">
        <f>F138-Z138</f>
        <v>132548</v>
      </c>
      <c r="H138" s="8">
        <f>F138-AA138</f>
        <v>135947</v>
      </c>
      <c r="I138" s="8">
        <f>F138-J138</f>
        <v>139346</v>
      </c>
      <c r="J138" s="9">
        <v>3399</v>
      </c>
      <c r="K138" s="6">
        <v>1250</v>
      </c>
      <c r="L138" s="6">
        <v>1243</v>
      </c>
      <c r="M138" s="6" t="str">
        <f>IF(L138&gt;=K138,"Stab","RF")</f>
        <v>RF</v>
      </c>
      <c r="N138" s="6" t="s">
        <v>57</v>
      </c>
      <c r="O138" s="6" t="s">
        <v>58</v>
      </c>
      <c r="P138" s="6">
        <v>2.0697945999999998E-2</v>
      </c>
      <c r="Q138" s="6" t="s">
        <v>59</v>
      </c>
      <c r="R138" s="10">
        <v>45050</v>
      </c>
      <c r="S138" s="6">
        <v>3399</v>
      </c>
      <c r="T138" s="6" t="s">
        <v>77</v>
      </c>
      <c r="U138" s="11">
        <v>27048572</v>
      </c>
      <c r="V138" s="11" t="s">
        <v>136</v>
      </c>
      <c r="W138" s="11">
        <v>27021452</v>
      </c>
      <c r="X138" s="11" t="s">
        <v>21</v>
      </c>
      <c r="Y138" s="12" t="s">
        <v>20</v>
      </c>
      <c r="Z138" s="5">
        <v>10197</v>
      </c>
      <c r="AA138" s="14">
        <v>6798</v>
      </c>
      <c r="AB138" s="13">
        <v>72000</v>
      </c>
      <c r="AC138" s="16">
        <v>0</v>
      </c>
      <c r="AD138" s="15">
        <f t="shared" si="2"/>
        <v>72000</v>
      </c>
    </row>
    <row r="139" spans="1:30">
      <c r="A139" s="6">
        <v>1212368</v>
      </c>
      <c r="B139" s="6" t="s">
        <v>430</v>
      </c>
      <c r="C139" s="6" t="s">
        <v>138</v>
      </c>
      <c r="D139" s="6" t="s">
        <v>247</v>
      </c>
      <c r="E139" s="6" t="e">
        <v>#N/A</v>
      </c>
      <c r="F139" s="7">
        <v>143410</v>
      </c>
      <c r="G139" s="8">
        <f>F139-Z139</f>
        <v>134248</v>
      </c>
      <c r="H139" s="8">
        <f>F139-AA139</f>
        <v>137302</v>
      </c>
      <c r="I139" s="8">
        <f>F139-J139</f>
        <v>140356</v>
      </c>
      <c r="J139" s="9">
        <v>3054</v>
      </c>
      <c r="K139" s="6">
        <v>1403</v>
      </c>
      <c r="L139" s="6">
        <v>1396</v>
      </c>
      <c r="M139" s="6" t="str">
        <f>IF(L139&gt;=K139,"Stab","RF")</f>
        <v>RF</v>
      </c>
      <c r="N139" s="6" t="s">
        <v>93</v>
      </c>
      <c r="O139" s="6" t="s">
        <v>58</v>
      </c>
      <c r="P139" s="6" t="s">
        <v>93</v>
      </c>
      <c r="Q139" s="6" t="s">
        <v>59</v>
      </c>
      <c r="R139" s="10" t="s">
        <v>431</v>
      </c>
      <c r="S139" s="6">
        <v>3100</v>
      </c>
      <c r="T139" s="6" t="s">
        <v>61</v>
      </c>
      <c r="U139" s="11">
        <v>60013200</v>
      </c>
      <c r="V139" s="11" t="s">
        <v>180</v>
      </c>
      <c r="W139" s="11">
        <v>27004903</v>
      </c>
      <c r="X139" s="11" t="s">
        <v>18</v>
      </c>
      <c r="Y139" s="12" t="s">
        <v>15</v>
      </c>
      <c r="Z139" s="5">
        <v>9162</v>
      </c>
      <c r="AA139" s="14">
        <v>6108</v>
      </c>
      <c r="AB139" s="13">
        <v>36000</v>
      </c>
      <c r="AC139" s="16">
        <v>0</v>
      </c>
      <c r="AD139" s="15">
        <f t="shared" si="2"/>
        <v>36000</v>
      </c>
    </row>
    <row r="140" spans="1:30">
      <c r="A140" s="6">
        <v>1219347</v>
      </c>
      <c r="B140" s="6" t="s">
        <v>432</v>
      </c>
      <c r="C140" s="6" t="s">
        <v>121</v>
      </c>
      <c r="D140" s="6" t="s">
        <v>366</v>
      </c>
      <c r="E140" s="6">
        <v>8008466650</v>
      </c>
      <c r="F140" s="7">
        <v>144109</v>
      </c>
      <c r="G140" s="8">
        <f>F140-Z140</f>
        <v>133045</v>
      </c>
      <c r="H140" s="8">
        <f>F140-AA140</f>
        <v>136733</v>
      </c>
      <c r="I140" s="8">
        <f>F140-J140</f>
        <v>140421</v>
      </c>
      <c r="J140" s="9">
        <v>3688</v>
      </c>
      <c r="K140" s="6">
        <v>1189</v>
      </c>
      <c r="L140" s="6">
        <v>1182</v>
      </c>
      <c r="M140" s="6" t="str">
        <f>IF(L140&gt;=K140,"Stab","RF")</f>
        <v>RF</v>
      </c>
      <c r="N140" s="6" t="s">
        <v>57</v>
      </c>
      <c r="O140" s="6" t="s">
        <v>58</v>
      </c>
      <c r="P140" s="6">
        <v>1.6027745999999999E-2</v>
      </c>
      <c r="Q140" s="6" t="s">
        <v>59</v>
      </c>
      <c r="R140" s="10" t="s">
        <v>267</v>
      </c>
      <c r="S140" s="6">
        <v>15000</v>
      </c>
      <c r="T140" s="6" t="s">
        <v>77</v>
      </c>
      <c r="U140" s="11">
        <v>60012360</v>
      </c>
      <c r="V140" s="11" t="s">
        <v>367</v>
      </c>
      <c r="W140" s="11">
        <v>23202160</v>
      </c>
      <c r="X140" s="11" t="s">
        <v>12</v>
      </c>
      <c r="Y140" s="12" t="s">
        <v>10</v>
      </c>
      <c r="Z140" s="5">
        <v>11064</v>
      </c>
      <c r="AA140" s="14">
        <v>7376</v>
      </c>
      <c r="AB140" s="13">
        <v>68000</v>
      </c>
      <c r="AC140" s="16">
        <v>18000</v>
      </c>
      <c r="AD140" s="15">
        <f t="shared" si="2"/>
        <v>50000</v>
      </c>
    </row>
    <row r="141" spans="1:30">
      <c r="A141" s="6">
        <v>1072633</v>
      </c>
      <c r="B141" s="6" t="s">
        <v>433</v>
      </c>
      <c r="C141" s="6" t="s">
        <v>125</v>
      </c>
      <c r="D141" s="6" t="s">
        <v>232</v>
      </c>
      <c r="E141" s="6">
        <v>9705499937</v>
      </c>
      <c r="F141" s="7">
        <v>144030</v>
      </c>
      <c r="G141" s="8">
        <f>F141-Z141</f>
        <v>133326</v>
      </c>
      <c r="H141" s="8">
        <f>F141-AA141</f>
        <v>136894</v>
      </c>
      <c r="I141" s="8">
        <f>F141-J141</f>
        <v>140462</v>
      </c>
      <c r="J141" s="9">
        <v>3568</v>
      </c>
      <c r="K141" s="6">
        <v>1220</v>
      </c>
      <c r="L141" s="6">
        <v>1213</v>
      </c>
      <c r="M141" s="6" t="str">
        <f>IF(L141&gt;=K141,"Stab","RF")</f>
        <v>RF</v>
      </c>
      <c r="N141" s="6" t="s">
        <v>57</v>
      </c>
      <c r="O141" s="6" t="s">
        <v>58</v>
      </c>
      <c r="P141" s="6">
        <v>1.5044245999999999E-2</v>
      </c>
      <c r="Q141" s="6" t="s">
        <v>59</v>
      </c>
      <c r="R141" s="10" t="s">
        <v>434</v>
      </c>
      <c r="S141" s="6">
        <v>20000</v>
      </c>
      <c r="T141" s="6" t="s">
        <v>61</v>
      </c>
      <c r="U141" s="11">
        <v>60015286</v>
      </c>
      <c r="V141" s="11" t="s">
        <v>293</v>
      </c>
      <c r="W141" s="11">
        <v>23160252</v>
      </c>
      <c r="X141" s="11" t="s">
        <v>13</v>
      </c>
      <c r="Y141" s="12" t="s">
        <v>10</v>
      </c>
      <c r="Z141" s="5">
        <v>10704</v>
      </c>
      <c r="AA141" s="14">
        <v>7136</v>
      </c>
      <c r="AB141" s="13">
        <v>80000</v>
      </c>
      <c r="AC141" s="16">
        <v>20000</v>
      </c>
      <c r="AD141" s="15">
        <f t="shared" si="2"/>
        <v>60000</v>
      </c>
    </row>
    <row r="142" spans="1:30">
      <c r="A142" s="6">
        <v>1213865</v>
      </c>
      <c r="B142" s="6" t="s">
        <v>435</v>
      </c>
      <c r="C142" s="6" t="s">
        <v>69</v>
      </c>
      <c r="D142" s="6" t="e">
        <v>#N/A</v>
      </c>
      <c r="E142" s="6" t="e">
        <v>#N/A</v>
      </c>
      <c r="F142" s="7">
        <v>143798</v>
      </c>
      <c r="G142" s="8">
        <f>F142-Z142</f>
        <v>134798</v>
      </c>
      <c r="H142" s="8">
        <f>F142-AA142</f>
        <v>137798</v>
      </c>
      <c r="I142" s="8">
        <f>F142-J142</f>
        <v>140798</v>
      </c>
      <c r="J142" s="9">
        <v>3000</v>
      </c>
      <c r="K142" s="6">
        <v>1434</v>
      </c>
      <c r="L142" s="6">
        <v>1427</v>
      </c>
      <c r="M142" s="6" t="str">
        <f>IF(L142&gt;=K142,"Stab","RF")</f>
        <v>RF</v>
      </c>
      <c r="N142" s="6" t="s">
        <v>93</v>
      </c>
      <c r="O142" s="6" t="s">
        <v>58</v>
      </c>
      <c r="P142" s="6" t="s">
        <v>93</v>
      </c>
      <c r="Q142" s="6" t="s">
        <v>59</v>
      </c>
      <c r="R142" s="10" t="s">
        <v>436</v>
      </c>
      <c r="S142" s="6">
        <v>10000</v>
      </c>
      <c r="T142" s="6" t="s">
        <v>61</v>
      </c>
      <c r="U142" s="11">
        <v>27049655</v>
      </c>
      <c r="V142" s="11" t="s">
        <v>437</v>
      </c>
      <c r="W142" s="11">
        <v>23176354</v>
      </c>
      <c r="X142" s="11" t="s">
        <v>17</v>
      </c>
      <c r="Y142" s="12" t="s">
        <v>15</v>
      </c>
      <c r="Z142" s="5">
        <v>9000</v>
      </c>
      <c r="AA142" s="14">
        <v>6000</v>
      </c>
      <c r="AB142" s="13">
        <v>80000</v>
      </c>
      <c r="AC142" s="16">
        <v>0</v>
      </c>
      <c r="AD142" s="15">
        <f t="shared" si="2"/>
        <v>80000</v>
      </c>
    </row>
    <row r="143" spans="1:30">
      <c r="A143" s="6">
        <v>1413039</v>
      </c>
      <c r="B143" s="6" t="s">
        <v>438</v>
      </c>
      <c r="C143" s="6" t="s">
        <v>96</v>
      </c>
      <c r="D143" s="6" t="s">
        <v>439</v>
      </c>
      <c r="E143" s="6">
        <v>9865251485</v>
      </c>
      <c r="F143" s="7">
        <v>145781</v>
      </c>
      <c r="G143" s="8">
        <f>F143-Z143</f>
        <v>133454</v>
      </c>
      <c r="H143" s="8">
        <f>F143-AA143</f>
        <v>137563</v>
      </c>
      <c r="I143" s="8">
        <f>F143-J143</f>
        <v>141672</v>
      </c>
      <c r="J143" s="9">
        <v>4109</v>
      </c>
      <c r="K143" s="6">
        <v>1069</v>
      </c>
      <c r="L143" s="6">
        <v>1062</v>
      </c>
      <c r="M143" s="6" t="str">
        <f>IF(L143&gt;=K143,"Stab","RF")</f>
        <v>RF</v>
      </c>
      <c r="N143" s="6" t="s">
        <v>57</v>
      </c>
      <c r="O143" s="6" t="s">
        <v>58</v>
      </c>
      <c r="P143" s="6">
        <v>1.6102945E-2</v>
      </c>
      <c r="Q143" s="6" t="s">
        <v>59</v>
      </c>
      <c r="R143" s="10" t="s">
        <v>440</v>
      </c>
      <c r="S143" s="6">
        <v>35000</v>
      </c>
      <c r="T143" s="6" t="s">
        <v>61</v>
      </c>
      <c r="U143" s="11">
        <v>60012845</v>
      </c>
      <c r="V143" s="11" t="s">
        <v>189</v>
      </c>
      <c r="W143" s="11">
        <v>23207620</v>
      </c>
      <c r="X143" s="11" t="s">
        <v>16</v>
      </c>
      <c r="Y143" s="12" t="s">
        <v>15</v>
      </c>
      <c r="Z143" s="5">
        <v>12327</v>
      </c>
      <c r="AA143" s="14">
        <v>8218</v>
      </c>
      <c r="AB143" s="13">
        <v>75000</v>
      </c>
      <c r="AC143" s="16">
        <v>35000</v>
      </c>
      <c r="AD143" s="15">
        <f t="shared" si="2"/>
        <v>40000</v>
      </c>
    </row>
    <row r="144" spans="1:30">
      <c r="A144" s="6">
        <v>1109632</v>
      </c>
      <c r="B144" s="6" t="s">
        <v>441</v>
      </c>
      <c r="C144" s="6" t="s">
        <v>182</v>
      </c>
      <c r="D144" s="6" t="s">
        <v>442</v>
      </c>
      <c r="E144" s="6" t="e">
        <v>#N/A</v>
      </c>
      <c r="F144" s="7">
        <v>145900</v>
      </c>
      <c r="G144" s="8">
        <f>F144-Z144</f>
        <v>136966</v>
      </c>
      <c r="H144" s="8">
        <f>F144-AA144</f>
        <v>139944</v>
      </c>
      <c r="I144" s="8">
        <f>F144-J144</f>
        <v>142922</v>
      </c>
      <c r="J144" s="9">
        <v>2978</v>
      </c>
      <c r="K144" s="6">
        <v>1464</v>
      </c>
      <c r="L144" s="6">
        <v>1457</v>
      </c>
      <c r="M144" s="6" t="str">
        <f>IF(L144&gt;=K144,"Stab","RF")</f>
        <v>RF</v>
      </c>
      <c r="N144" s="6" t="s">
        <v>93</v>
      </c>
      <c r="O144" s="6" t="s">
        <v>58</v>
      </c>
      <c r="P144" s="6" t="s">
        <v>93</v>
      </c>
      <c r="Q144" s="6" t="s">
        <v>59</v>
      </c>
      <c r="R144" s="10" t="s">
        <v>443</v>
      </c>
      <c r="S144" s="6">
        <v>3000</v>
      </c>
      <c r="T144" s="6" t="s">
        <v>61</v>
      </c>
      <c r="U144" s="11">
        <v>27052860</v>
      </c>
      <c r="V144" s="11" t="s">
        <v>342</v>
      </c>
      <c r="W144" s="11">
        <v>23232618</v>
      </c>
      <c r="X144" s="11" t="s">
        <v>5</v>
      </c>
      <c r="Y144" s="12" t="s">
        <v>4</v>
      </c>
      <c r="Z144" s="5">
        <v>8934</v>
      </c>
      <c r="AA144" s="14">
        <v>5956</v>
      </c>
      <c r="AB144" s="13">
        <v>55000</v>
      </c>
      <c r="AC144" s="16">
        <v>0</v>
      </c>
      <c r="AD144" s="15">
        <f t="shared" si="2"/>
        <v>55000</v>
      </c>
    </row>
    <row r="145" spans="1:30">
      <c r="A145" s="6">
        <v>1343612</v>
      </c>
      <c r="B145" s="6" t="s">
        <v>444</v>
      </c>
      <c r="C145" s="6" t="s">
        <v>111</v>
      </c>
      <c r="D145" s="6" t="s">
        <v>445</v>
      </c>
      <c r="E145" s="6">
        <v>7702938735</v>
      </c>
      <c r="F145" s="7">
        <v>143508.20000000001</v>
      </c>
      <c r="G145" s="8">
        <f>F145-Z145</f>
        <v>143508.20000000001</v>
      </c>
      <c r="H145" s="8">
        <f>F145-AA145</f>
        <v>143508.20000000001</v>
      </c>
      <c r="I145" s="8">
        <f>F145-J145</f>
        <v>143508.20000000001</v>
      </c>
      <c r="J145" s="9">
        <v>0</v>
      </c>
      <c r="K145" s="6">
        <v>1281</v>
      </c>
      <c r="L145" s="6">
        <v>1274</v>
      </c>
      <c r="M145" s="6" t="str">
        <f>IF(L145&gt;=K145,"Stab","RF")</f>
        <v>RF</v>
      </c>
      <c r="N145" s="6" t="s">
        <v>57</v>
      </c>
      <c r="O145" s="6" t="s">
        <v>58</v>
      </c>
      <c r="P145" s="6">
        <v>1.4350820000000002E-2</v>
      </c>
      <c r="Q145" s="6" t="s">
        <v>59</v>
      </c>
      <c r="R145" s="10" t="s">
        <v>140</v>
      </c>
      <c r="S145" s="6">
        <v>1</v>
      </c>
      <c r="T145" s="6" t="s">
        <v>128</v>
      </c>
      <c r="U145" s="11">
        <v>27043624</v>
      </c>
      <c r="V145" s="11" t="s">
        <v>114</v>
      </c>
      <c r="W145" s="11">
        <v>27010697</v>
      </c>
      <c r="X145" s="11" t="s">
        <v>8</v>
      </c>
      <c r="Y145" s="12" t="s">
        <v>4</v>
      </c>
      <c r="Z145" s="5">
        <v>0</v>
      </c>
      <c r="AA145" s="14">
        <v>0</v>
      </c>
      <c r="AB145" s="13">
        <v>57000</v>
      </c>
      <c r="AC145" s="16">
        <v>0</v>
      </c>
      <c r="AD145" s="15">
        <f t="shared" si="2"/>
        <v>57000</v>
      </c>
    </row>
    <row r="146" spans="1:30">
      <c r="A146" s="6">
        <v>851787</v>
      </c>
      <c r="B146" s="6" t="s">
        <v>446</v>
      </c>
      <c r="C146" s="6" t="s">
        <v>69</v>
      </c>
      <c r="D146" s="6" t="s">
        <v>447</v>
      </c>
      <c r="E146" s="6">
        <v>9959816640</v>
      </c>
      <c r="F146" s="7">
        <v>143631.51999999999</v>
      </c>
      <c r="G146" s="8">
        <f>F146-Z146</f>
        <v>143631.51999999999</v>
      </c>
      <c r="H146" s="8">
        <f>F146-AA146</f>
        <v>143631.51999999999</v>
      </c>
      <c r="I146" s="8">
        <f>F146-J146</f>
        <v>143631.51999999999</v>
      </c>
      <c r="J146" s="9">
        <v>0</v>
      </c>
      <c r="K146" s="6">
        <v>1281</v>
      </c>
      <c r="L146" s="6">
        <v>1274</v>
      </c>
      <c r="M146" s="6" t="str">
        <f>IF(L146&gt;=K146,"Stab","RF")</f>
        <v>RF</v>
      </c>
      <c r="N146" s="6" t="s">
        <v>57</v>
      </c>
      <c r="O146" s="6" t="s">
        <v>58</v>
      </c>
      <c r="P146" s="6">
        <v>1.4363151999999999E-2</v>
      </c>
      <c r="Q146" s="6" t="s">
        <v>59</v>
      </c>
      <c r="R146" s="10" t="s">
        <v>448</v>
      </c>
      <c r="S146" s="6">
        <v>4210</v>
      </c>
      <c r="T146" s="6" t="s">
        <v>61</v>
      </c>
      <c r="U146" s="11">
        <v>60014641</v>
      </c>
      <c r="V146" s="11" t="s">
        <v>72</v>
      </c>
      <c r="W146" s="11">
        <v>23176354</v>
      </c>
      <c r="X146" s="11" t="s">
        <v>17</v>
      </c>
      <c r="Y146" s="12" t="s">
        <v>15</v>
      </c>
      <c r="Z146" s="5">
        <v>0</v>
      </c>
      <c r="AA146" s="14">
        <v>0</v>
      </c>
      <c r="AB146" s="13">
        <v>53000</v>
      </c>
      <c r="AC146" s="16">
        <v>0</v>
      </c>
      <c r="AD146" s="15">
        <f t="shared" si="2"/>
        <v>53000</v>
      </c>
    </row>
    <row r="147" spans="1:30">
      <c r="A147" s="6">
        <v>1460672</v>
      </c>
      <c r="B147" s="6" t="s">
        <v>449</v>
      </c>
      <c r="C147" s="6" t="s">
        <v>96</v>
      </c>
      <c r="D147" s="6" t="s">
        <v>143</v>
      </c>
      <c r="E147" s="6">
        <v>9652314367</v>
      </c>
      <c r="F147" s="7">
        <v>144116</v>
      </c>
      <c r="G147" s="8">
        <f>F147-Z147</f>
        <v>144116</v>
      </c>
      <c r="H147" s="8">
        <f>F147-AA147</f>
        <v>144116</v>
      </c>
      <c r="I147" s="8">
        <f>F147-J147</f>
        <v>144116</v>
      </c>
      <c r="J147" s="9">
        <v>0</v>
      </c>
      <c r="K147" s="6">
        <v>1069</v>
      </c>
      <c r="L147" s="6">
        <v>1062</v>
      </c>
      <c r="M147" s="6" t="str">
        <f>IF(L147&gt;=K147,"Stab","RF")</f>
        <v>RF</v>
      </c>
      <c r="N147" s="6" t="s">
        <v>57</v>
      </c>
      <c r="O147" s="6" t="s">
        <v>58</v>
      </c>
      <c r="P147" s="6">
        <v>1.44116E-2</v>
      </c>
      <c r="Q147" s="6" t="s">
        <v>59</v>
      </c>
      <c r="R147" s="10" t="s">
        <v>450</v>
      </c>
      <c r="S147" s="6">
        <v>5550</v>
      </c>
      <c r="T147" s="6" t="s">
        <v>61</v>
      </c>
      <c r="U147" s="11">
        <v>27040750</v>
      </c>
      <c r="V147" s="11" t="s">
        <v>132</v>
      </c>
      <c r="W147" s="11">
        <v>23207620</v>
      </c>
      <c r="X147" s="11" t="s">
        <v>16</v>
      </c>
      <c r="Y147" s="12" t="s">
        <v>15</v>
      </c>
      <c r="Z147" s="5">
        <v>0</v>
      </c>
      <c r="AA147" s="14">
        <v>0</v>
      </c>
      <c r="AB147" s="13">
        <v>61000</v>
      </c>
      <c r="AC147" s="16">
        <v>0</v>
      </c>
      <c r="AD147" s="15">
        <f t="shared" si="2"/>
        <v>61000</v>
      </c>
    </row>
    <row r="148" spans="1:30">
      <c r="A148" s="6">
        <v>1393501</v>
      </c>
      <c r="B148" s="6" t="s">
        <v>451</v>
      </c>
      <c r="C148" s="6" t="s">
        <v>125</v>
      </c>
      <c r="D148" s="6" t="s">
        <v>452</v>
      </c>
      <c r="E148" s="6">
        <v>7036436526</v>
      </c>
      <c r="F148" s="7">
        <v>149797</v>
      </c>
      <c r="G148" s="8">
        <f>F148-Z148</f>
        <v>139117</v>
      </c>
      <c r="H148" s="8">
        <f>F148-AA148</f>
        <v>142677</v>
      </c>
      <c r="I148" s="8">
        <f>F148-J148</f>
        <v>146237</v>
      </c>
      <c r="J148" s="9">
        <v>3560</v>
      </c>
      <c r="K148" s="6">
        <v>1281</v>
      </c>
      <c r="L148" s="6">
        <v>1274</v>
      </c>
      <c r="M148" s="6" t="str">
        <f>IF(L148&gt;=K148,"Stab","RF")</f>
        <v>RF</v>
      </c>
      <c r="N148" s="6" t="s">
        <v>57</v>
      </c>
      <c r="O148" s="6" t="s">
        <v>58</v>
      </c>
      <c r="P148" s="6">
        <v>1.5977664000000003E-2</v>
      </c>
      <c r="Q148" s="6" t="s">
        <v>59</v>
      </c>
      <c r="R148" s="10">
        <v>45881</v>
      </c>
      <c r="S148" s="6">
        <v>10000</v>
      </c>
      <c r="T148" s="6" t="s">
        <v>61</v>
      </c>
      <c r="U148" s="11">
        <v>60014930</v>
      </c>
      <c r="V148" s="11" t="s">
        <v>129</v>
      </c>
      <c r="W148" s="11">
        <v>23160252</v>
      </c>
      <c r="X148" s="11" t="s">
        <v>13</v>
      </c>
      <c r="Y148" s="12" t="s">
        <v>10</v>
      </c>
      <c r="Z148" s="5">
        <v>10680</v>
      </c>
      <c r="AA148" s="14">
        <v>7120</v>
      </c>
      <c r="AB148" s="13">
        <v>60000</v>
      </c>
      <c r="AC148" s="16">
        <v>10000</v>
      </c>
      <c r="AD148" s="15">
        <f t="shared" si="2"/>
        <v>50000</v>
      </c>
    </row>
    <row r="149" spans="1:30">
      <c r="A149" s="6">
        <v>899589</v>
      </c>
      <c r="B149" s="6" t="s">
        <v>453</v>
      </c>
      <c r="C149" s="6" t="s">
        <v>138</v>
      </c>
      <c r="D149" s="6" t="s">
        <v>247</v>
      </c>
      <c r="E149" s="6" t="e">
        <v>#N/A</v>
      </c>
      <c r="F149" s="7">
        <v>148161</v>
      </c>
      <c r="G149" s="8">
        <f>F149-Z149</f>
        <v>148161</v>
      </c>
      <c r="H149" s="8">
        <f>F149-AA149</f>
        <v>148161</v>
      </c>
      <c r="I149" s="8">
        <f>F149-J149</f>
        <v>148161</v>
      </c>
      <c r="J149" s="9">
        <v>0</v>
      </c>
      <c r="K149" s="6">
        <v>1434</v>
      </c>
      <c r="L149" s="6">
        <v>1427</v>
      </c>
      <c r="M149" s="6" t="str">
        <f>IF(L149&gt;=K149,"Stab","RF")</f>
        <v>RF</v>
      </c>
      <c r="N149" s="6" t="s">
        <v>93</v>
      </c>
      <c r="O149" s="6" t="s">
        <v>58</v>
      </c>
      <c r="P149" s="6" t="s">
        <v>93</v>
      </c>
      <c r="Q149" s="6" t="s">
        <v>59</v>
      </c>
      <c r="R149" s="10" t="s">
        <v>454</v>
      </c>
      <c r="S149" s="6">
        <v>10000</v>
      </c>
      <c r="T149" s="6" t="s">
        <v>61</v>
      </c>
      <c r="U149" s="11">
        <v>60013200</v>
      </c>
      <c r="V149" s="11" t="s">
        <v>180</v>
      </c>
      <c r="W149" s="11">
        <v>27004903</v>
      </c>
      <c r="X149" s="11" t="s">
        <v>18</v>
      </c>
      <c r="Y149" s="12" t="s">
        <v>15</v>
      </c>
      <c r="Z149" s="5">
        <v>0</v>
      </c>
      <c r="AA149" s="14">
        <v>0</v>
      </c>
      <c r="AB149" s="13">
        <v>42000</v>
      </c>
      <c r="AC149" s="16">
        <v>10000</v>
      </c>
      <c r="AD149" s="15">
        <f t="shared" si="2"/>
        <v>32000</v>
      </c>
    </row>
    <row r="150" spans="1:30">
      <c r="A150" s="6">
        <v>1382855</v>
      </c>
      <c r="B150" s="6" t="s">
        <v>455</v>
      </c>
      <c r="C150" s="6" t="s">
        <v>55</v>
      </c>
      <c r="D150" s="6" t="s">
        <v>456</v>
      </c>
      <c r="E150" s="6" t="e">
        <v>#N/A</v>
      </c>
      <c r="F150" s="7">
        <v>149523</v>
      </c>
      <c r="G150" s="8">
        <f>F150-Z150</f>
        <v>149523</v>
      </c>
      <c r="H150" s="8">
        <f>F150-AA150</f>
        <v>149523</v>
      </c>
      <c r="I150" s="8">
        <f>F150-J150</f>
        <v>149523</v>
      </c>
      <c r="J150" s="9">
        <v>0</v>
      </c>
      <c r="K150" s="6">
        <v>1099</v>
      </c>
      <c r="L150" s="6">
        <v>1092</v>
      </c>
      <c r="M150" s="6" t="str">
        <f>IF(L150&gt;=K150,"Stab","RF")</f>
        <v>RF</v>
      </c>
      <c r="N150" s="6" t="s">
        <v>93</v>
      </c>
      <c r="O150" s="6" t="s">
        <v>58</v>
      </c>
      <c r="P150" s="6" t="s">
        <v>93</v>
      </c>
      <c r="Q150" s="6" t="s">
        <v>59</v>
      </c>
      <c r="R150" s="10" t="s">
        <v>457</v>
      </c>
      <c r="S150" s="6">
        <v>52000</v>
      </c>
      <c r="T150" s="6" t="s">
        <v>77</v>
      </c>
      <c r="U150" s="11">
        <v>27010939</v>
      </c>
      <c r="V150" s="11" t="s">
        <v>458</v>
      </c>
      <c r="W150" s="11">
        <v>23174996</v>
      </c>
      <c r="X150" s="11" t="s">
        <v>11</v>
      </c>
      <c r="Y150" s="12" t="s">
        <v>10</v>
      </c>
      <c r="Z150" s="5">
        <v>0</v>
      </c>
      <c r="AA150" s="14">
        <v>0</v>
      </c>
      <c r="AB150" s="13">
        <v>102000</v>
      </c>
      <c r="AC150" s="16">
        <v>52000</v>
      </c>
      <c r="AD150" s="15">
        <f t="shared" si="2"/>
        <v>50000</v>
      </c>
    </row>
    <row r="151" spans="1:30">
      <c r="A151" s="6">
        <v>1091760</v>
      </c>
      <c r="B151" s="6" t="s">
        <v>459</v>
      </c>
      <c r="C151" s="6" t="s">
        <v>125</v>
      </c>
      <c r="D151" s="6" t="s">
        <v>460</v>
      </c>
      <c r="E151" s="6">
        <v>9494082027</v>
      </c>
      <c r="F151" s="7">
        <v>154264</v>
      </c>
      <c r="G151" s="8">
        <f>F151-Z151</f>
        <v>140875</v>
      </c>
      <c r="H151" s="8">
        <f>F151-AA151</f>
        <v>145338</v>
      </c>
      <c r="I151" s="8">
        <f>F151-J151</f>
        <v>149801</v>
      </c>
      <c r="J151" s="9">
        <v>4463</v>
      </c>
      <c r="K151" s="6">
        <v>1038</v>
      </c>
      <c r="L151" s="6">
        <v>1031</v>
      </c>
      <c r="M151" s="6" t="str">
        <f>IF(L151&gt;=K151,"Stab","RF")</f>
        <v>RF</v>
      </c>
      <c r="N151" s="6" t="s">
        <v>57</v>
      </c>
      <c r="O151" s="6" t="s">
        <v>58</v>
      </c>
      <c r="P151" s="6">
        <v>1.6264467000000001E-2</v>
      </c>
      <c r="Q151" s="6" t="s">
        <v>59</v>
      </c>
      <c r="R151" s="10">
        <v>46266</v>
      </c>
      <c r="S151" s="6">
        <v>10000</v>
      </c>
      <c r="T151" s="6" t="s">
        <v>77</v>
      </c>
      <c r="U151" s="11">
        <v>60013425</v>
      </c>
      <c r="V151" s="11" t="s">
        <v>170</v>
      </c>
      <c r="W151" s="11">
        <v>23160252</v>
      </c>
      <c r="X151" s="11" t="s">
        <v>13</v>
      </c>
      <c r="Y151" s="12" t="s">
        <v>10</v>
      </c>
      <c r="Z151" s="5">
        <v>13389</v>
      </c>
      <c r="AA151" s="14">
        <v>8926</v>
      </c>
      <c r="AB151" s="13">
        <v>70000</v>
      </c>
      <c r="AC151" s="16">
        <v>10000</v>
      </c>
      <c r="AD151" s="15">
        <f t="shared" si="2"/>
        <v>60000</v>
      </c>
    </row>
    <row r="152" spans="1:30">
      <c r="A152" s="6">
        <v>1032587</v>
      </c>
      <c r="B152" s="6" t="s">
        <v>461</v>
      </c>
      <c r="C152" s="6" t="s">
        <v>88</v>
      </c>
      <c r="D152" s="6" t="s">
        <v>462</v>
      </c>
      <c r="E152" s="6" t="e">
        <v>#N/A</v>
      </c>
      <c r="F152" s="7">
        <v>153047</v>
      </c>
      <c r="G152" s="8">
        <f>F152-Z152</f>
        <v>144044</v>
      </c>
      <c r="H152" s="8">
        <f>F152-AA152</f>
        <v>147045</v>
      </c>
      <c r="I152" s="8">
        <f>F152-J152</f>
        <v>150046</v>
      </c>
      <c r="J152" s="9">
        <v>3001</v>
      </c>
      <c r="K152" s="6">
        <v>1523</v>
      </c>
      <c r="L152" s="6">
        <v>1516</v>
      </c>
      <c r="M152" s="6" t="str">
        <f>IF(L152&gt;=K152,"Stab","RF")</f>
        <v>RF</v>
      </c>
      <c r="N152" s="6" t="s">
        <v>93</v>
      </c>
      <c r="O152" s="6" t="s">
        <v>58</v>
      </c>
      <c r="P152" s="6" t="s">
        <v>93</v>
      </c>
      <c r="Q152" s="6" t="s">
        <v>59</v>
      </c>
      <c r="R152" s="10" t="s">
        <v>463</v>
      </c>
      <c r="S152" s="6">
        <v>3001</v>
      </c>
      <c r="T152" s="6" t="s">
        <v>61</v>
      </c>
      <c r="U152" s="11">
        <v>60012194</v>
      </c>
      <c r="V152" s="11" t="s">
        <v>161</v>
      </c>
      <c r="W152" s="11">
        <v>27008195</v>
      </c>
      <c r="X152" s="11" t="s">
        <v>22</v>
      </c>
      <c r="Y152" s="12" t="s">
        <v>20</v>
      </c>
      <c r="Z152" s="5">
        <v>9003</v>
      </c>
      <c r="AA152" s="14">
        <v>6002</v>
      </c>
      <c r="AB152" s="13">
        <v>55000</v>
      </c>
      <c r="AC152" s="16">
        <v>0</v>
      </c>
      <c r="AD152" s="15">
        <f t="shared" si="2"/>
        <v>55000</v>
      </c>
    </row>
    <row r="153" spans="1:30">
      <c r="A153" s="6">
        <v>1025318</v>
      </c>
      <c r="B153" s="6" t="s">
        <v>464</v>
      </c>
      <c r="C153" s="6" t="s">
        <v>96</v>
      </c>
      <c r="D153" s="6" t="s">
        <v>143</v>
      </c>
      <c r="E153" s="6">
        <v>9652320995</v>
      </c>
      <c r="F153" s="7">
        <v>150075.67000000001</v>
      </c>
      <c r="G153" s="8">
        <f>F153-Z153</f>
        <v>150075.67000000001</v>
      </c>
      <c r="H153" s="8">
        <f>F153-AA153</f>
        <v>150075.67000000001</v>
      </c>
      <c r="I153" s="8">
        <f>F153-J153</f>
        <v>150075.67000000001</v>
      </c>
      <c r="J153" s="9">
        <v>0</v>
      </c>
      <c r="K153" s="6">
        <v>1311</v>
      </c>
      <c r="L153" s="6">
        <v>1304</v>
      </c>
      <c r="M153" s="6" t="str">
        <f>IF(L153&gt;=K153,"Stab","RF")</f>
        <v>RF</v>
      </c>
      <c r="N153" s="6" t="s">
        <v>93</v>
      </c>
      <c r="O153" s="6" t="s">
        <v>58</v>
      </c>
      <c r="P153" s="6" t="s">
        <v>93</v>
      </c>
      <c r="Q153" s="6" t="s">
        <v>59</v>
      </c>
      <c r="R153" s="10" t="s">
        <v>465</v>
      </c>
      <c r="S153" s="6">
        <v>3710</v>
      </c>
      <c r="T153" s="6" t="s">
        <v>61</v>
      </c>
      <c r="U153" s="11">
        <v>27040750</v>
      </c>
      <c r="V153" s="11" t="s">
        <v>132</v>
      </c>
      <c r="W153" s="11">
        <v>23207620</v>
      </c>
      <c r="X153" s="11" t="s">
        <v>16</v>
      </c>
      <c r="Y153" s="12" t="s">
        <v>15</v>
      </c>
      <c r="Z153" s="5">
        <v>0</v>
      </c>
      <c r="AA153" s="14">
        <v>0</v>
      </c>
      <c r="AB153" s="13">
        <v>53000</v>
      </c>
      <c r="AC153" s="16">
        <v>0</v>
      </c>
      <c r="AD153" s="15">
        <f t="shared" si="2"/>
        <v>53000</v>
      </c>
    </row>
    <row r="154" spans="1:30">
      <c r="A154" s="6">
        <v>1100900</v>
      </c>
      <c r="B154" s="6" t="s">
        <v>466</v>
      </c>
      <c r="C154" s="6" t="s">
        <v>138</v>
      </c>
      <c r="D154" s="6" t="s">
        <v>247</v>
      </c>
      <c r="E154" s="6" t="e">
        <v>#N/A</v>
      </c>
      <c r="F154" s="7">
        <v>154675</v>
      </c>
      <c r="G154" s="8">
        <f>F154-Z154</f>
        <v>143062</v>
      </c>
      <c r="H154" s="8">
        <f>F154-AA154</f>
        <v>146933</v>
      </c>
      <c r="I154" s="8">
        <f>F154-J154</f>
        <v>150804</v>
      </c>
      <c r="J154" s="9">
        <v>3871</v>
      </c>
      <c r="K154" s="6">
        <v>1189</v>
      </c>
      <c r="L154" s="6">
        <v>1182</v>
      </c>
      <c r="M154" s="6" t="str">
        <f>IF(L154&gt;=K154,"Stab","RF")</f>
        <v>RF</v>
      </c>
      <c r="N154" s="6" t="s">
        <v>93</v>
      </c>
      <c r="O154" s="6" t="s">
        <v>58</v>
      </c>
      <c r="P154" s="6" t="s">
        <v>93</v>
      </c>
      <c r="Q154" s="6" t="s">
        <v>59</v>
      </c>
      <c r="R154" s="10" t="s">
        <v>467</v>
      </c>
      <c r="S154" s="6">
        <v>30000</v>
      </c>
      <c r="T154" s="6" t="s">
        <v>61</v>
      </c>
      <c r="U154" s="11">
        <v>60013200</v>
      </c>
      <c r="V154" s="11" t="s">
        <v>180</v>
      </c>
      <c r="W154" s="11">
        <v>27004903</v>
      </c>
      <c r="X154" s="11" t="s">
        <v>18</v>
      </c>
      <c r="Y154" s="12" t="s">
        <v>15</v>
      </c>
      <c r="Z154" s="5">
        <v>11613</v>
      </c>
      <c r="AA154" s="14">
        <v>7742</v>
      </c>
      <c r="AB154" s="13">
        <v>45000</v>
      </c>
      <c r="AC154" s="16">
        <v>35000</v>
      </c>
      <c r="AD154" s="15">
        <f t="shared" si="2"/>
        <v>10000</v>
      </c>
    </row>
    <row r="155" spans="1:30">
      <c r="A155" s="6">
        <v>1099950</v>
      </c>
      <c r="B155" s="6" t="s">
        <v>468</v>
      </c>
      <c r="C155" s="6" t="s">
        <v>125</v>
      </c>
      <c r="D155" s="6" t="s">
        <v>469</v>
      </c>
      <c r="E155" s="6">
        <v>9390235313</v>
      </c>
      <c r="F155" s="7">
        <v>156567</v>
      </c>
      <c r="G155" s="8">
        <f>F155-Z155</f>
        <v>142440</v>
      </c>
      <c r="H155" s="8">
        <f>F155-AA155</f>
        <v>147149</v>
      </c>
      <c r="I155" s="8">
        <f>F155-J155</f>
        <v>151858</v>
      </c>
      <c r="J155" s="9">
        <v>4709</v>
      </c>
      <c r="K155" s="6">
        <v>1008</v>
      </c>
      <c r="L155" s="6">
        <v>1001</v>
      </c>
      <c r="M155" s="6" t="str">
        <f>IF(L155&gt;=K155,"Stab","RF")</f>
        <v>RF</v>
      </c>
      <c r="N155" s="6" t="s">
        <v>57</v>
      </c>
      <c r="O155" s="6" t="s">
        <v>58</v>
      </c>
      <c r="P155" s="6">
        <v>1.7775777E-2</v>
      </c>
      <c r="Q155" s="6" t="s">
        <v>59</v>
      </c>
      <c r="R155" s="10" t="s">
        <v>470</v>
      </c>
      <c r="S155" s="6">
        <v>20000</v>
      </c>
      <c r="T155" s="6" t="s">
        <v>77</v>
      </c>
      <c r="U155" s="11">
        <v>60015286</v>
      </c>
      <c r="V155" s="11" t="s">
        <v>293</v>
      </c>
      <c r="W155" s="11">
        <v>23160252</v>
      </c>
      <c r="X155" s="11" t="s">
        <v>13</v>
      </c>
      <c r="Y155" s="12" t="s">
        <v>10</v>
      </c>
      <c r="Z155" s="5">
        <v>14127</v>
      </c>
      <c r="AA155" s="14">
        <v>9418</v>
      </c>
      <c r="AB155" s="13">
        <v>130000</v>
      </c>
      <c r="AC155" s="16">
        <v>40000</v>
      </c>
      <c r="AD155" s="15">
        <f t="shared" si="2"/>
        <v>90000</v>
      </c>
    </row>
    <row r="156" spans="1:30">
      <c r="A156" s="6">
        <v>1269713</v>
      </c>
      <c r="B156" s="6" t="s">
        <v>471</v>
      </c>
      <c r="C156" s="6" t="s">
        <v>96</v>
      </c>
      <c r="D156" s="6" t="s">
        <v>96</v>
      </c>
      <c r="E156" s="6">
        <v>9632542365</v>
      </c>
      <c r="F156" s="7">
        <v>165601</v>
      </c>
      <c r="G156" s="8">
        <f>F156-Z156</f>
        <v>154309</v>
      </c>
      <c r="H156" s="8">
        <f>F156-AA156</f>
        <v>158073</v>
      </c>
      <c r="I156" s="8">
        <f>F156-J156</f>
        <v>161837</v>
      </c>
      <c r="J156" s="9">
        <v>3764</v>
      </c>
      <c r="K156" s="6">
        <v>1311</v>
      </c>
      <c r="L156" s="6">
        <v>1304</v>
      </c>
      <c r="M156" s="6" t="str">
        <f>IF(L156&gt;=K156,"Stab","RF")</f>
        <v>RF</v>
      </c>
      <c r="N156" s="6" t="s">
        <v>93</v>
      </c>
      <c r="O156" s="6" t="s">
        <v>58</v>
      </c>
      <c r="P156" s="6" t="s">
        <v>93</v>
      </c>
      <c r="Q156" s="6" t="s">
        <v>59</v>
      </c>
      <c r="R156" s="10" t="s">
        <v>140</v>
      </c>
      <c r="S156" s="6">
        <v>1</v>
      </c>
      <c r="T156" s="6" t="s">
        <v>128</v>
      </c>
      <c r="U156" s="11">
        <v>60012845</v>
      </c>
      <c r="V156" s="11" t="s">
        <v>189</v>
      </c>
      <c r="W156" s="11">
        <v>23207620</v>
      </c>
      <c r="X156" s="11" t="s">
        <v>16</v>
      </c>
      <c r="Y156" s="12" t="s">
        <v>15</v>
      </c>
      <c r="Z156" s="5">
        <v>11292</v>
      </c>
      <c r="AA156" s="14">
        <v>7528</v>
      </c>
      <c r="AB156" s="13">
        <v>60000</v>
      </c>
      <c r="AC156" s="16">
        <v>0</v>
      </c>
      <c r="AD156" s="15">
        <f t="shared" si="2"/>
        <v>60000</v>
      </c>
    </row>
    <row r="157" spans="1:30">
      <c r="A157" s="6">
        <v>1270458</v>
      </c>
      <c r="B157" s="6" t="s">
        <v>472</v>
      </c>
      <c r="C157" s="6" t="s">
        <v>69</v>
      </c>
      <c r="D157" s="6" t="e">
        <v>#N/A</v>
      </c>
      <c r="E157" s="6" t="e">
        <v>#N/A</v>
      </c>
      <c r="F157" s="7">
        <v>166516</v>
      </c>
      <c r="G157" s="8">
        <f>F157-Z157</f>
        <v>155464</v>
      </c>
      <c r="H157" s="8">
        <f>F157-AA157</f>
        <v>159148</v>
      </c>
      <c r="I157" s="8">
        <f>F157-J157</f>
        <v>162832</v>
      </c>
      <c r="J157" s="9">
        <v>3684</v>
      </c>
      <c r="K157" s="6">
        <v>1373</v>
      </c>
      <c r="L157" s="6">
        <v>1366</v>
      </c>
      <c r="M157" s="6" t="str">
        <f>IF(L157&gt;=K157,"Stab","RF")</f>
        <v>RF</v>
      </c>
      <c r="N157" s="6" t="s">
        <v>93</v>
      </c>
      <c r="O157" s="6" t="s">
        <v>58</v>
      </c>
      <c r="P157" s="6" t="s">
        <v>93</v>
      </c>
      <c r="Q157" s="6" t="s">
        <v>59</v>
      </c>
      <c r="R157" s="10" t="s">
        <v>473</v>
      </c>
      <c r="S157" s="6">
        <v>5000</v>
      </c>
      <c r="T157" s="6" t="s">
        <v>61</v>
      </c>
      <c r="U157" s="11">
        <v>27049655</v>
      </c>
      <c r="V157" s="11" t="s">
        <v>437</v>
      </c>
      <c r="W157" s="11">
        <v>23176354</v>
      </c>
      <c r="X157" s="11" t="s">
        <v>17</v>
      </c>
      <c r="Y157" s="12" t="s">
        <v>15</v>
      </c>
      <c r="Z157" s="5">
        <v>11052</v>
      </c>
      <c r="AA157" s="14">
        <v>7368</v>
      </c>
      <c r="AB157" s="13">
        <v>120000</v>
      </c>
      <c r="AC157" s="16">
        <v>10000</v>
      </c>
      <c r="AD157" s="15">
        <f t="shared" si="2"/>
        <v>110000</v>
      </c>
    </row>
    <row r="158" spans="1:30">
      <c r="A158" s="6">
        <v>1365049</v>
      </c>
      <c r="B158" s="6" t="s">
        <v>474</v>
      </c>
      <c r="C158" s="6" t="s">
        <v>121</v>
      </c>
      <c r="D158" s="6" t="s">
        <v>475</v>
      </c>
      <c r="E158" s="6">
        <v>9666627158</v>
      </c>
      <c r="F158" s="7">
        <v>164615</v>
      </c>
      <c r="G158" s="8">
        <f>F158-Z158</f>
        <v>164615</v>
      </c>
      <c r="H158" s="8">
        <f>F158-AA158</f>
        <v>164615</v>
      </c>
      <c r="I158" s="8">
        <f>F158-J158</f>
        <v>164615</v>
      </c>
      <c r="J158" s="9">
        <v>0</v>
      </c>
      <c r="K158" s="6">
        <v>1342</v>
      </c>
      <c r="L158" s="6">
        <v>1335</v>
      </c>
      <c r="M158" s="6" t="str">
        <f>IF(L158&gt;=K158,"Stab","RF")</f>
        <v>RF</v>
      </c>
      <c r="N158" s="6" t="s">
        <v>93</v>
      </c>
      <c r="O158" s="6" t="s">
        <v>58</v>
      </c>
      <c r="P158" s="6" t="s">
        <v>93</v>
      </c>
      <c r="Q158" s="6" t="s">
        <v>59</v>
      </c>
      <c r="R158" s="10" t="s">
        <v>101</v>
      </c>
      <c r="S158" s="6">
        <v>1000</v>
      </c>
      <c r="T158" s="6" t="s">
        <v>61</v>
      </c>
      <c r="U158" s="11">
        <v>27029041</v>
      </c>
      <c r="V158" s="11" t="s">
        <v>338</v>
      </c>
      <c r="W158" s="11">
        <v>23202160</v>
      </c>
      <c r="X158" s="11" t="s">
        <v>12</v>
      </c>
      <c r="Y158" s="12" t="s">
        <v>10</v>
      </c>
      <c r="Z158" s="5">
        <v>0</v>
      </c>
      <c r="AA158" s="14">
        <v>0</v>
      </c>
      <c r="AB158" s="13">
        <v>102000</v>
      </c>
      <c r="AC158" s="16">
        <v>1000</v>
      </c>
      <c r="AD158" s="15">
        <f t="shared" si="2"/>
        <v>101000</v>
      </c>
    </row>
    <row r="159" spans="1:30">
      <c r="A159" s="6">
        <v>1216726</v>
      </c>
      <c r="B159" s="6" t="s">
        <v>476</v>
      </c>
      <c r="C159" s="6" t="s">
        <v>74</v>
      </c>
      <c r="D159" s="6" t="s">
        <v>227</v>
      </c>
      <c r="E159" s="6" t="e">
        <v>#N/A</v>
      </c>
      <c r="F159" s="7">
        <v>168111</v>
      </c>
      <c r="G159" s="8">
        <f>F159-Z159</f>
        <v>168111</v>
      </c>
      <c r="H159" s="8">
        <f>F159-AA159</f>
        <v>168111</v>
      </c>
      <c r="I159" s="8">
        <f>F159-J159</f>
        <v>168111</v>
      </c>
      <c r="J159" s="9">
        <v>0</v>
      </c>
      <c r="K159" s="6">
        <v>1403</v>
      </c>
      <c r="L159" s="6">
        <v>1396</v>
      </c>
      <c r="M159" s="6" t="str">
        <f>IF(L159&gt;=K159,"Stab","RF")</f>
        <v>RF</v>
      </c>
      <c r="N159" s="6" t="s">
        <v>93</v>
      </c>
      <c r="O159" s="6" t="s">
        <v>477</v>
      </c>
      <c r="P159" s="6" t="s">
        <v>93</v>
      </c>
      <c r="Q159" s="6" t="s">
        <v>59</v>
      </c>
      <c r="R159" s="10" t="s">
        <v>478</v>
      </c>
      <c r="S159" s="6">
        <v>20000</v>
      </c>
      <c r="T159" s="6" t="s">
        <v>61</v>
      </c>
      <c r="U159" s="11">
        <v>27026863</v>
      </c>
      <c r="V159" s="11" t="s">
        <v>229</v>
      </c>
      <c r="W159" s="11">
        <v>27024215</v>
      </c>
      <c r="X159" s="11" t="s">
        <v>23</v>
      </c>
      <c r="Y159" s="12" t="s">
        <v>20</v>
      </c>
      <c r="Z159" s="5">
        <v>0</v>
      </c>
      <c r="AA159" s="14">
        <v>0</v>
      </c>
      <c r="AB159" s="13">
        <v>150000</v>
      </c>
      <c r="AC159" s="16">
        <v>20000</v>
      </c>
      <c r="AD159" s="15">
        <f t="shared" si="2"/>
        <v>130000</v>
      </c>
    </row>
    <row r="160" spans="1:30">
      <c r="A160" s="6">
        <v>955671</v>
      </c>
      <c r="B160" s="6" t="s">
        <v>479</v>
      </c>
      <c r="C160" s="6" t="s">
        <v>74</v>
      </c>
      <c r="D160" s="6" t="s">
        <v>480</v>
      </c>
      <c r="E160" s="6" t="e">
        <v>#N/A</v>
      </c>
      <c r="F160" s="7">
        <v>168239</v>
      </c>
      <c r="G160" s="8">
        <f>F160-Z160</f>
        <v>168239</v>
      </c>
      <c r="H160" s="8">
        <f>F160-AA160</f>
        <v>168239</v>
      </c>
      <c r="I160" s="8">
        <f>F160-J160</f>
        <v>168239</v>
      </c>
      <c r="J160" s="9">
        <v>0</v>
      </c>
      <c r="K160" s="6">
        <v>1523</v>
      </c>
      <c r="L160" s="6">
        <v>1516</v>
      </c>
      <c r="M160" s="6" t="str">
        <f>IF(L160&gt;=K160,"Stab","RF")</f>
        <v>RF</v>
      </c>
      <c r="N160" s="6" t="s">
        <v>93</v>
      </c>
      <c r="O160" s="6" t="s">
        <v>58</v>
      </c>
      <c r="P160" s="6" t="s">
        <v>93</v>
      </c>
      <c r="Q160" s="6" t="s">
        <v>59</v>
      </c>
      <c r="R160" s="10" t="s">
        <v>127</v>
      </c>
      <c r="S160" s="6">
        <v>0</v>
      </c>
      <c r="T160" s="6" t="s">
        <v>128</v>
      </c>
      <c r="U160" s="11">
        <v>27035992</v>
      </c>
      <c r="V160" s="11" t="s">
        <v>78</v>
      </c>
      <c r="W160" s="11">
        <v>27024215</v>
      </c>
      <c r="X160" s="11" t="s">
        <v>23</v>
      </c>
      <c r="Y160" s="12" t="s">
        <v>20</v>
      </c>
      <c r="Z160" s="5">
        <v>0</v>
      </c>
      <c r="AA160" s="14">
        <v>0</v>
      </c>
      <c r="AB160" s="13">
        <v>60000</v>
      </c>
      <c r="AC160" s="16">
        <v>0</v>
      </c>
      <c r="AD160" s="15">
        <f t="shared" si="2"/>
        <v>60000</v>
      </c>
    </row>
    <row r="161" spans="1:30">
      <c r="A161" s="6">
        <v>1293371</v>
      </c>
      <c r="B161" s="6" t="s">
        <v>481</v>
      </c>
      <c r="C161" s="6" t="s">
        <v>64</v>
      </c>
      <c r="D161" s="6" t="s">
        <v>482</v>
      </c>
      <c r="E161" s="6">
        <v>9505778223</v>
      </c>
      <c r="F161" s="7">
        <v>169499.42</v>
      </c>
      <c r="G161" s="8">
        <f>F161-Z161</f>
        <v>164763</v>
      </c>
      <c r="H161" s="8">
        <f>F161-AA161</f>
        <v>169099</v>
      </c>
      <c r="I161" s="8">
        <f>F161-J161</f>
        <v>169499.42</v>
      </c>
      <c r="J161" s="9">
        <v>0</v>
      </c>
      <c r="K161" s="6">
        <v>1220</v>
      </c>
      <c r="L161" s="6">
        <v>1213</v>
      </c>
      <c r="M161" s="6" t="str">
        <f>IF(L161&gt;=K161,"Stab","RF")</f>
        <v>RF</v>
      </c>
      <c r="N161" s="6" t="s">
        <v>57</v>
      </c>
      <c r="O161" s="6" t="s">
        <v>58</v>
      </c>
      <c r="P161" s="6">
        <v>1.6949942000000003E-2</v>
      </c>
      <c r="Q161" s="6" t="s">
        <v>59</v>
      </c>
      <c r="R161" s="10" t="s">
        <v>483</v>
      </c>
      <c r="S161" s="6">
        <v>4336</v>
      </c>
      <c r="T161" s="6" t="s">
        <v>61</v>
      </c>
      <c r="U161" s="11">
        <v>27031422</v>
      </c>
      <c r="V161" s="11" t="s">
        <v>67</v>
      </c>
      <c r="W161" s="11">
        <v>27015672</v>
      </c>
      <c r="X161" s="11" t="s">
        <v>6</v>
      </c>
      <c r="Y161" s="12" t="s">
        <v>4</v>
      </c>
      <c r="Z161" s="5">
        <v>4736.42</v>
      </c>
      <c r="AA161" s="14">
        <v>400.42</v>
      </c>
      <c r="AB161" s="13">
        <v>62000</v>
      </c>
      <c r="AC161" s="16">
        <v>0</v>
      </c>
      <c r="AD161" s="15">
        <f t="shared" si="2"/>
        <v>62000</v>
      </c>
    </row>
    <row r="162" spans="1:30">
      <c r="A162" s="6">
        <v>976091</v>
      </c>
      <c r="B162" s="6" t="s">
        <v>484</v>
      </c>
      <c r="C162" s="6" t="s">
        <v>55</v>
      </c>
      <c r="D162" s="6" t="s">
        <v>485</v>
      </c>
      <c r="E162" s="6" t="e">
        <v>#N/A</v>
      </c>
      <c r="F162" s="7">
        <v>170213.13</v>
      </c>
      <c r="G162" s="8">
        <f>F162-Z162</f>
        <v>170213.13</v>
      </c>
      <c r="H162" s="8">
        <f>F162-AA162</f>
        <v>170213.13</v>
      </c>
      <c r="I162" s="8">
        <f>F162-J162</f>
        <v>170213.13</v>
      </c>
      <c r="J162" s="9">
        <v>0</v>
      </c>
      <c r="K162" s="6">
        <v>1281</v>
      </c>
      <c r="L162" s="6">
        <v>1274</v>
      </c>
      <c r="M162" s="6" t="str">
        <f>IF(L162&gt;=K162,"Stab","RF")</f>
        <v>RF</v>
      </c>
      <c r="N162" s="6" t="s">
        <v>93</v>
      </c>
      <c r="O162" s="6" t="s">
        <v>58</v>
      </c>
      <c r="P162" s="6" t="s">
        <v>93</v>
      </c>
      <c r="Q162" s="6" t="s">
        <v>59</v>
      </c>
      <c r="R162" s="10" t="s">
        <v>486</v>
      </c>
      <c r="S162" s="6">
        <v>15000</v>
      </c>
      <c r="T162" s="6" t="s">
        <v>61</v>
      </c>
      <c r="U162" s="11">
        <v>60013129</v>
      </c>
      <c r="V162" s="11" t="s">
        <v>62</v>
      </c>
      <c r="W162" s="11">
        <v>23174996</v>
      </c>
      <c r="X162" s="11" t="s">
        <v>11</v>
      </c>
      <c r="Y162" s="12" t="s">
        <v>10</v>
      </c>
      <c r="Z162" s="5">
        <v>0</v>
      </c>
      <c r="AA162" s="14">
        <v>0</v>
      </c>
      <c r="AB162" s="13">
        <v>70000</v>
      </c>
      <c r="AC162" s="16">
        <v>15000</v>
      </c>
      <c r="AD162" s="15">
        <f t="shared" si="2"/>
        <v>55000</v>
      </c>
    </row>
    <row r="163" spans="1:30">
      <c r="A163" s="6">
        <v>1216963</v>
      </c>
      <c r="B163" s="6" t="s">
        <v>487</v>
      </c>
      <c r="C163" s="6" t="s">
        <v>125</v>
      </c>
      <c r="D163" s="6" t="s">
        <v>488</v>
      </c>
      <c r="E163" s="6">
        <v>9866554663</v>
      </c>
      <c r="F163" s="7">
        <v>176109</v>
      </c>
      <c r="G163" s="8">
        <f>F163-Z163</f>
        <v>162363</v>
      </c>
      <c r="H163" s="8">
        <f>F163-AA163</f>
        <v>166945</v>
      </c>
      <c r="I163" s="8">
        <f>F163-J163</f>
        <v>171527</v>
      </c>
      <c r="J163" s="9">
        <v>4582</v>
      </c>
      <c r="K163" s="6">
        <v>1158</v>
      </c>
      <c r="L163" s="6">
        <v>1151</v>
      </c>
      <c r="M163" s="6" t="str">
        <f>IF(L163&gt;=K163,"Stab","RF")</f>
        <v>RF</v>
      </c>
      <c r="N163" s="6" t="s">
        <v>57</v>
      </c>
      <c r="O163" s="6" t="s">
        <v>58</v>
      </c>
      <c r="P163" s="6">
        <v>1.8528006E-2</v>
      </c>
      <c r="Q163" s="6" t="s">
        <v>59</v>
      </c>
      <c r="R163" s="10" t="s">
        <v>212</v>
      </c>
      <c r="S163" s="6">
        <v>30000</v>
      </c>
      <c r="T163" s="6" t="s">
        <v>61</v>
      </c>
      <c r="U163" s="11">
        <v>27047343</v>
      </c>
      <c r="V163" s="11" t="s">
        <v>325</v>
      </c>
      <c r="W163" s="11">
        <v>23160252</v>
      </c>
      <c r="X163" s="11" t="s">
        <v>13</v>
      </c>
      <c r="Y163" s="12" t="s">
        <v>10</v>
      </c>
      <c r="Z163" s="5">
        <v>13746</v>
      </c>
      <c r="AA163" s="14">
        <v>9164</v>
      </c>
      <c r="AB163" s="13">
        <v>130000</v>
      </c>
      <c r="AC163" s="16">
        <v>30000</v>
      </c>
      <c r="AD163" s="15">
        <f t="shared" si="2"/>
        <v>100000</v>
      </c>
    </row>
    <row r="164" spans="1:30">
      <c r="A164" s="6">
        <v>1082940</v>
      </c>
      <c r="B164" s="6" t="s">
        <v>489</v>
      </c>
      <c r="C164" s="6" t="s">
        <v>80</v>
      </c>
      <c r="D164" s="6" t="s">
        <v>490</v>
      </c>
      <c r="E164" s="6" t="e">
        <v>#N/A</v>
      </c>
      <c r="F164" s="7">
        <v>178419</v>
      </c>
      <c r="G164" s="8">
        <f>F164-Z164</f>
        <v>167703</v>
      </c>
      <c r="H164" s="8">
        <f>F164-AA164</f>
        <v>171275</v>
      </c>
      <c r="I164" s="8">
        <f>F164-J164</f>
        <v>174847</v>
      </c>
      <c r="J164" s="9">
        <v>3572</v>
      </c>
      <c r="K164" s="6">
        <v>1495</v>
      </c>
      <c r="L164" s="6">
        <v>1488</v>
      </c>
      <c r="M164" s="6" t="str">
        <f>IF(L164&gt;=K164,"Stab","RF")</f>
        <v>RF</v>
      </c>
      <c r="N164" s="6" t="s">
        <v>93</v>
      </c>
      <c r="O164" s="6" t="s">
        <v>58</v>
      </c>
      <c r="P164" s="6" t="s">
        <v>93</v>
      </c>
      <c r="Q164" s="6" t="s">
        <v>59</v>
      </c>
      <c r="R164" s="10" t="s">
        <v>491</v>
      </c>
      <c r="S164" s="6">
        <v>3600</v>
      </c>
      <c r="T164" s="6" t="s">
        <v>61</v>
      </c>
      <c r="U164" s="11">
        <v>27046353</v>
      </c>
      <c r="V164" s="11" t="s">
        <v>82</v>
      </c>
      <c r="W164" s="11">
        <v>27021452</v>
      </c>
      <c r="X164" s="11" t="s">
        <v>21</v>
      </c>
      <c r="Y164" s="12" t="s">
        <v>20</v>
      </c>
      <c r="Z164" s="5">
        <v>10716</v>
      </c>
      <c r="AA164" s="14">
        <v>7144</v>
      </c>
      <c r="AB164" s="13">
        <v>90000</v>
      </c>
      <c r="AC164" s="16">
        <v>0</v>
      </c>
      <c r="AD164" s="15">
        <f t="shared" si="2"/>
        <v>90000</v>
      </c>
    </row>
    <row r="165" spans="1:30">
      <c r="A165" s="6">
        <v>1236336</v>
      </c>
      <c r="B165" s="6" t="s">
        <v>492</v>
      </c>
      <c r="C165" s="6" t="s">
        <v>69</v>
      </c>
      <c r="D165" s="6" t="e">
        <v>#N/A</v>
      </c>
      <c r="E165" s="6" t="e">
        <v>#N/A</v>
      </c>
      <c r="F165" s="7">
        <v>194549</v>
      </c>
      <c r="G165" s="8">
        <f>F165-Z165</f>
        <v>182636</v>
      </c>
      <c r="H165" s="8">
        <f>F165-AA165</f>
        <v>186607</v>
      </c>
      <c r="I165" s="8">
        <f>F165-J165</f>
        <v>190578</v>
      </c>
      <c r="J165" s="9">
        <v>3971</v>
      </c>
      <c r="K165" s="6">
        <v>1464</v>
      </c>
      <c r="L165" s="6">
        <v>1457</v>
      </c>
      <c r="M165" s="6" t="str">
        <f>IF(L165&gt;=K165,"Stab","RF")</f>
        <v>RF</v>
      </c>
      <c r="N165" s="6" t="s">
        <v>93</v>
      </c>
      <c r="O165" s="6" t="s">
        <v>58</v>
      </c>
      <c r="P165" s="6" t="s">
        <v>93</v>
      </c>
      <c r="Q165" s="6" t="s">
        <v>59</v>
      </c>
      <c r="R165" s="10" t="s">
        <v>140</v>
      </c>
      <c r="S165" s="6">
        <v>1</v>
      </c>
      <c r="T165" s="6" t="s">
        <v>128</v>
      </c>
      <c r="U165" s="11">
        <v>27049655</v>
      </c>
      <c r="V165" s="11" t="s">
        <v>437</v>
      </c>
      <c r="W165" s="11">
        <v>23176354</v>
      </c>
      <c r="X165" s="11" t="s">
        <v>17</v>
      </c>
      <c r="Y165" s="12" t="s">
        <v>15</v>
      </c>
      <c r="Z165" s="5">
        <v>11913</v>
      </c>
      <c r="AA165" s="14">
        <v>7942</v>
      </c>
      <c r="AB165" s="13">
        <v>110000</v>
      </c>
      <c r="AC165" s="16">
        <v>0</v>
      </c>
      <c r="AD165" s="15">
        <f t="shared" si="2"/>
        <v>110000</v>
      </c>
    </row>
    <row r="166" spans="1:30">
      <c r="A166" s="6">
        <v>1178649</v>
      </c>
      <c r="B166" s="6" t="s">
        <v>493</v>
      </c>
      <c r="C166" s="6" t="s">
        <v>80</v>
      </c>
      <c r="D166" s="6" t="s">
        <v>202</v>
      </c>
      <c r="E166" s="6" t="e">
        <v>#N/A</v>
      </c>
      <c r="F166" s="7">
        <v>198722</v>
      </c>
      <c r="G166" s="8">
        <f>F166-Z166</f>
        <v>186101</v>
      </c>
      <c r="H166" s="8">
        <f>F166-AA166</f>
        <v>190308</v>
      </c>
      <c r="I166" s="8">
        <f>F166-J166</f>
        <v>194515</v>
      </c>
      <c r="J166" s="9">
        <v>4207</v>
      </c>
      <c r="K166" s="6">
        <v>1434</v>
      </c>
      <c r="L166" s="6">
        <v>1427</v>
      </c>
      <c r="M166" s="6" t="str">
        <f>IF(L166&gt;=K166,"Stab","RF")</f>
        <v>RF</v>
      </c>
      <c r="N166" s="6" t="s">
        <v>93</v>
      </c>
      <c r="O166" s="6" t="s">
        <v>58</v>
      </c>
      <c r="P166" s="6" t="s">
        <v>93</v>
      </c>
      <c r="Q166" s="6" t="s">
        <v>59</v>
      </c>
      <c r="R166" s="10" t="s">
        <v>494</v>
      </c>
      <c r="S166" s="6">
        <v>10000</v>
      </c>
      <c r="T166" s="6" t="s">
        <v>61</v>
      </c>
      <c r="U166" s="11">
        <v>27047331</v>
      </c>
      <c r="V166" s="11" t="s">
        <v>102</v>
      </c>
      <c r="W166" s="11">
        <v>27021452</v>
      </c>
      <c r="X166" s="11" t="s">
        <v>21</v>
      </c>
      <c r="Y166" s="12" t="s">
        <v>20</v>
      </c>
      <c r="Z166" s="5">
        <v>12621</v>
      </c>
      <c r="AA166" s="14">
        <v>8414</v>
      </c>
      <c r="AB166" s="13">
        <v>110000</v>
      </c>
      <c r="AC166" s="16">
        <v>10000</v>
      </c>
      <c r="AD166" s="15">
        <f t="shared" si="2"/>
        <v>100000</v>
      </c>
    </row>
    <row r="167" spans="1:30">
      <c r="A167" s="6">
        <v>1113479</v>
      </c>
      <c r="B167" s="6" t="s">
        <v>495</v>
      </c>
      <c r="C167" s="6" t="s">
        <v>138</v>
      </c>
      <c r="D167" s="6" t="s">
        <v>496</v>
      </c>
      <c r="E167" s="6" t="e">
        <v>#N/A</v>
      </c>
      <c r="F167" s="7">
        <v>199726.18</v>
      </c>
      <c r="G167" s="8">
        <f>F167-Z167</f>
        <v>195972</v>
      </c>
      <c r="H167" s="8">
        <f>F167-AA167</f>
        <v>199726.18</v>
      </c>
      <c r="I167" s="8">
        <f>F167-J167</f>
        <v>199726.18</v>
      </c>
      <c r="J167" s="9">
        <v>0</v>
      </c>
      <c r="K167" s="6">
        <v>1403</v>
      </c>
      <c r="L167" s="6">
        <v>1396</v>
      </c>
      <c r="M167" s="6" t="str">
        <f>IF(L167&gt;=K167,"Stab","RF")</f>
        <v>RF</v>
      </c>
      <c r="N167" s="6" t="s">
        <v>93</v>
      </c>
      <c r="O167" s="6" t="s">
        <v>58</v>
      </c>
      <c r="P167" s="6" t="s">
        <v>93</v>
      </c>
      <c r="Q167" s="6" t="s">
        <v>59</v>
      </c>
      <c r="R167" s="10">
        <v>44753</v>
      </c>
      <c r="S167" s="6">
        <v>3000</v>
      </c>
      <c r="T167" s="6" t="s">
        <v>61</v>
      </c>
      <c r="U167" s="11">
        <v>60013200</v>
      </c>
      <c r="V167" s="11" t="s">
        <v>180</v>
      </c>
      <c r="W167" s="11">
        <v>27004903</v>
      </c>
      <c r="X167" s="11" t="s">
        <v>18</v>
      </c>
      <c r="Y167" s="12" t="s">
        <v>15</v>
      </c>
      <c r="Z167" s="5">
        <v>3754.18</v>
      </c>
      <c r="AA167" s="14">
        <v>0</v>
      </c>
      <c r="AB167" s="13">
        <v>45500</v>
      </c>
      <c r="AC167" s="16">
        <v>0</v>
      </c>
      <c r="AD167" s="15">
        <f t="shared" si="2"/>
        <v>45500</v>
      </c>
    </row>
    <row r="168" spans="1:30">
      <c r="A168" s="6">
        <v>836442</v>
      </c>
      <c r="B168" s="6" t="s">
        <v>497</v>
      </c>
      <c r="C168" s="6" t="s">
        <v>96</v>
      </c>
      <c r="D168" s="6" t="s">
        <v>371</v>
      </c>
      <c r="E168" s="6" t="e">
        <v>#N/A</v>
      </c>
      <c r="F168" s="7">
        <v>207559</v>
      </c>
      <c r="G168" s="8">
        <f>F168-Z168</f>
        <v>207559</v>
      </c>
      <c r="H168" s="8">
        <f>F168-AA168</f>
        <v>207559</v>
      </c>
      <c r="I168" s="8">
        <f>F168-J168</f>
        <v>207559</v>
      </c>
      <c r="J168" s="9">
        <v>0</v>
      </c>
      <c r="K168" s="6">
        <v>1434</v>
      </c>
      <c r="L168" s="6">
        <v>1427</v>
      </c>
      <c r="M168" s="6" t="str">
        <f>IF(L168&gt;=K168,"Stab","RF")</f>
        <v>RF</v>
      </c>
      <c r="N168" s="6" t="s">
        <v>93</v>
      </c>
      <c r="O168" s="6" t="s">
        <v>58</v>
      </c>
      <c r="P168" s="6" t="s">
        <v>93</v>
      </c>
      <c r="Q168" s="6" t="s">
        <v>59</v>
      </c>
      <c r="R168" s="10" t="s">
        <v>127</v>
      </c>
      <c r="S168" s="6">
        <v>0</v>
      </c>
      <c r="T168" s="6" t="s">
        <v>128</v>
      </c>
      <c r="U168" s="11">
        <v>60015029</v>
      </c>
      <c r="V168" s="11" t="s">
        <v>216</v>
      </c>
      <c r="W168" s="11">
        <v>23207620</v>
      </c>
      <c r="X168" s="11" t="s">
        <v>16</v>
      </c>
      <c r="Y168" s="12" t="s">
        <v>15</v>
      </c>
      <c r="Z168" s="5">
        <v>0</v>
      </c>
      <c r="AA168" s="14">
        <v>0</v>
      </c>
      <c r="AB168" s="13">
        <v>55000</v>
      </c>
      <c r="AC168" s="16">
        <v>0</v>
      </c>
      <c r="AD168" s="15">
        <f t="shared" si="2"/>
        <v>55000</v>
      </c>
    </row>
    <row r="169" spans="1:30">
      <c r="A169" s="6">
        <v>1282960</v>
      </c>
      <c r="B169" s="6" t="s">
        <v>498</v>
      </c>
      <c r="C169" s="6" t="s">
        <v>80</v>
      </c>
      <c r="D169" s="6" t="s">
        <v>499</v>
      </c>
      <c r="E169" s="6" t="e">
        <v>#N/A</v>
      </c>
      <c r="F169" s="7">
        <v>219429</v>
      </c>
      <c r="G169" s="8">
        <f>F169-Z169</f>
        <v>206391</v>
      </c>
      <c r="H169" s="8">
        <f>F169-AA169</f>
        <v>210737</v>
      </c>
      <c r="I169" s="8">
        <f>F169-J169</f>
        <v>215083</v>
      </c>
      <c r="J169" s="9">
        <v>4346</v>
      </c>
      <c r="K169" s="6">
        <v>1523</v>
      </c>
      <c r="L169" s="6">
        <v>1516</v>
      </c>
      <c r="M169" s="6" t="str">
        <f>IF(L169&gt;=K169,"Stab","RF")</f>
        <v>RF</v>
      </c>
      <c r="N169" s="6" t="s">
        <v>93</v>
      </c>
      <c r="O169" s="6" t="s">
        <v>58</v>
      </c>
      <c r="P169" s="6" t="s">
        <v>93</v>
      </c>
      <c r="Q169" s="6" t="s">
        <v>59</v>
      </c>
      <c r="R169" s="10" t="s">
        <v>500</v>
      </c>
      <c r="S169" s="6">
        <v>2000</v>
      </c>
      <c r="T169" s="6" t="s">
        <v>61</v>
      </c>
      <c r="U169" s="11">
        <v>27048572</v>
      </c>
      <c r="V169" s="11" t="s">
        <v>136</v>
      </c>
      <c r="W169" s="11">
        <v>27021452</v>
      </c>
      <c r="X169" s="11" t="s">
        <v>21</v>
      </c>
      <c r="Y169" s="12" t="s">
        <v>20</v>
      </c>
      <c r="Z169" s="5">
        <v>13038</v>
      </c>
      <c r="AA169" s="14">
        <v>8692</v>
      </c>
      <c r="AB169" s="13">
        <v>82000</v>
      </c>
      <c r="AC169" s="16">
        <v>2000</v>
      </c>
      <c r="AD169" s="15">
        <f t="shared" si="2"/>
        <v>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JALEEL SHAIK</cp:lastModifiedBy>
  <cp:revision/>
  <dcterms:created xsi:type="dcterms:W3CDTF">2026-04-08T04:54:14Z</dcterms:created>
  <dcterms:modified xsi:type="dcterms:W3CDTF">2026-04-08T05:07:56Z</dcterms:modified>
  <cp:category/>
  <cp:contentStatus/>
</cp:coreProperties>
</file>